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345" activeTab="0"/>
  </bookViews>
  <sheets>
    <sheet name="к №369 от 24.09.2015" sheetId="1" r:id="rId1"/>
  </sheets>
  <definedNames>
    <definedName name="_xlnm.Print_Titles" localSheetId="0">'к №369 от 24.09.2015'!$8:$9</definedName>
  </definedNames>
  <calcPr fullCalcOnLoad="1"/>
</workbook>
</file>

<file path=xl/sharedStrings.xml><?xml version="1.0" encoding="utf-8"?>
<sst xmlns="http://schemas.openxmlformats.org/spreadsheetml/2006/main" count="554" uniqueCount="432">
  <si>
    <t>№ п/п</t>
  </si>
  <si>
    <t>Ширина, м</t>
  </si>
  <si>
    <t>Протяжённость, м</t>
  </si>
  <si>
    <t>Площадь, м.кв.</t>
  </si>
  <si>
    <t>1</t>
  </si>
  <si>
    <t>д.Вопша</t>
  </si>
  <si>
    <t>пер.Восточный</t>
  </si>
  <si>
    <t>2</t>
  </si>
  <si>
    <t>3</t>
  </si>
  <si>
    <t>4</t>
  </si>
  <si>
    <t>5</t>
  </si>
  <si>
    <t>6</t>
  </si>
  <si>
    <t>7</t>
  </si>
  <si>
    <t>Итого</t>
  </si>
  <si>
    <t>Всего</t>
  </si>
  <si>
    <t>д.Большие Колпаны</t>
  </si>
  <si>
    <t>д.Малые Колпаны</t>
  </si>
  <si>
    <t>10</t>
  </si>
  <si>
    <t>11</t>
  </si>
  <si>
    <t>8</t>
  </si>
  <si>
    <t>9</t>
  </si>
  <si>
    <t>12</t>
  </si>
  <si>
    <t>Большеколпанского сельского поселения</t>
  </si>
  <si>
    <t>Наименование автомобильной дороги</t>
  </si>
  <si>
    <t>Начало автомобильной дороги</t>
  </si>
  <si>
    <t>Окончание автомобильной дороги</t>
  </si>
  <si>
    <t>С твёрдым покрытием, м</t>
  </si>
  <si>
    <t>С грунтовым покрытием, м</t>
  </si>
  <si>
    <t>13</t>
  </si>
  <si>
    <t>ул.Терешковой</t>
  </si>
  <si>
    <t>Киевское шоссе</t>
  </si>
  <si>
    <t>ул.Центральная, д.Малые Колпаны</t>
  </si>
  <si>
    <t>ул.Старая</t>
  </si>
  <si>
    <t>ул.Кооперативная</t>
  </si>
  <si>
    <t>ул.Средняя</t>
  </si>
  <si>
    <t>д.1, ул.Средняя</t>
  </si>
  <si>
    <t>автодорога Е-95</t>
  </si>
  <si>
    <t>ул.Садовая</t>
  </si>
  <si>
    <t>ул.Совхозная</t>
  </si>
  <si>
    <t>Большеколпанская СОШ</t>
  </si>
  <si>
    <t>ул.Комиссара Казначеева</t>
  </si>
  <si>
    <t>д.1, ул.Садовая</t>
  </si>
  <si>
    <t>ул.1-ой Семилетки</t>
  </si>
  <si>
    <t>автомобильная дорога А-120</t>
  </si>
  <si>
    <t>Д/сад</t>
  </si>
  <si>
    <t>Проезд по деревне</t>
  </si>
  <si>
    <t>ул.Новая</t>
  </si>
  <si>
    <t>от д.1</t>
  </si>
  <si>
    <t>ул.Луговая</t>
  </si>
  <si>
    <t>ул.Проселочная</t>
  </si>
  <si>
    <t>ул.Новоселов</t>
  </si>
  <si>
    <t>14</t>
  </si>
  <si>
    <t>15</t>
  </si>
  <si>
    <t>д.Корписалово</t>
  </si>
  <si>
    <t>16</t>
  </si>
  <si>
    <t>Подъезд к д.39, д.41</t>
  </si>
  <si>
    <t>от автодороги к д.Новое Хинколово</t>
  </si>
  <si>
    <t>до автодороги к д.Новое Хинколово</t>
  </si>
  <si>
    <t>17</t>
  </si>
  <si>
    <t>Подьезд к д.</t>
  </si>
  <si>
    <t>от автодороги на Шпаньково</t>
  </si>
  <si>
    <t>д. , д.Корписалово</t>
  </si>
  <si>
    <t>18</t>
  </si>
  <si>
    <t>ул.Центральная</t>
  </si>
  <si>
    <t>19</t>
  </si>
  <si>
    <t>пер.Речной</t>
  </si>
  <si>
    <t>20</t>
  </si>
  <si>
    <t>р.Колпанка</t>
  </si>
  <si>
    <t>21</t>
  </si>
  <si>
    <t>с.Никольское</t>
  </si>
  <si>
    <t>ул.Силиной</t>
  </si>
  <si>
    <t>22</t>
  </si>
  <si>
    <t>23</t>
  </si>
  <si>
    <t>ул.Лесная</t>
  </si>
  <si>
    <t>24</t>
  </si>
  <si>
    <t>пер.Киевский</t>
  </si>
  <si>
    <t>ул.Мира</t>
  </si>
  <si>
    <t>25</t>
  </si>
  <si>
    <t>26</t>
  </si>
  <si>
    <t>ул.Молодёжная</t>
  </si>
  <si>
    <t>27</t>
  </si>
  <si>
    <t>ул.Набережная</t>
  </si>
  <si>
    <t>28</t>
  </si>
  <si>
    <t>ул.Парковая</t>
  </si>
  <si>
    <t>29</t>
  </si>
  <si>
    <t>30</t>
  </si>
  <si>
    <t>д.Новые Черницы</t>
  </si>
  <si>
    <t>31</t>
  </si>
  <si>
    <t>д.1</t>
  </si>
  <si>
    <t>д.84, ул.Южная</t>
  </si>
  <si>
    <t>Проезд по деревне, в т.ч. ул.Южная</t>
  </si>
  <si>
    <t>д.Новое Хинколово</t>
  </si>
  <si>
    <t>32</t>
  </si>
  <si>
    <t>ул.Каръерная</t>
  </si>
  <si>
    <t>проезд по деревне</t>
  </si>
  <si>
    <t>д.Парицы</t>
  </si>
  <si>
    <t>33</t>
  </si>
  <si>
    <t>34</t>
  </si>
  <si>
    <t>35</t>
  </si>
  <si>
    <t>36</t>
  </si>
  <si>
    <t>37</t>
  </si>
  <si>
    <t>ул.Железнодорожная</t>
  </si>
  <si>
    <t>пер.Железнодорожный</t>
  </si>
  <si>
    <t>ул.Пулеметчика Звонова</t>
  </si>
  <si>
    <t>38</t>
  </si>
  <si>
    <t>пер.Ковенский</t>
  </si>
  <si>
    <t>от д.95, ул.Большая</t>
  </si>
  <si>
    <t>39</t>
  </si>
  <si>
    <t>проезд к д.79а и д.79б, ул.Большая</t>
  </si>
  <si>
    <t>от д.79, ул.Большая</t>
  </si>
  <si>
    <t>д.79б, ул.Большая</t>
  </si>
  <si>
    <t>40</t>
  </si>
  <si>
    <t>д.Ротково</t>
  </si>
  <si>
    <t>41</t>
  </si>
  <si>
    <t>42</t>
  </si>
  <si>
    <t>проулок</t>
  </si>
  <si>
    <t>съезд</t>
  </si>
  <si>
    <t>д.Старые Черницы</t>
  </si>
  <si>
    <t>43</t>
  </si>
  <si>
    <t>44</t>
  </si>
  <si>
    <t>45</t>
  </si>
  <si>
    <t>д.Старое Хинколово</t>
  </si>
  <si>
    <t>46</t>
  </si>
  <si>
    <t>д.Тихковицы</t>
  </si>
  <si>
    <t>ул.Прогон</t>
  </si>
  <si>
    <t>47</t>
  </si>
  <si>
    <t>проезд к д.16, ул.Прогон</t>
  </si>
  <si>
    <t>48</t>
  </si>
  <si>
    <t>от д.2, ул.Прогон</t>
  </si>
  <si>
    <t>49</t>
  </si>
  <si>
    <t>к д.19</t>
  </si>
  <si>
    <t>д.Химози</t>
  </si>
  <si>
    <t>50</t>
  </si>
  <si>
    <t>51</t>
  </si>
  <si>
    <t>ул.Ополченцев</t>
  </si>
  <si>
    <t>ул.Восточная</t>
  </si>
  <si>
    <t>52</t>
  </si>
  <si>
    <t>53</t>
  </si>
  <si>
    <t>54</t>
  </si>
  <si>
    <t>ул.Крайняя</t>
  </si>
  <si>
    <t>55</t>
  </si>
  <si>
    <t>ул.Полевая</t>
  </si>
  <si>
    <t>56</t>
  </si>
  <si>
    <t>57</t>
  </si>
  <si>
    <t>58</t>
  </si>
  <si>
    <t>59</t>
  </si>
  <si>
    <t>60</t>
  </si>
  <si>
    <t>61</t>
  </si>
  <si>
    <t>ул.Озерная</t>
  </si>
  <si>
    <t>ул.Ленинградских Ополченцев, г.Гатчина</t>
  </si>
  <si>
    <t>д.1, ул.Озерная</t>
  </si>
  <si>
    <t>ул. 1-я линия</t>
  </si>
  <si>
    <t>ул. 2-я линия</t>
  </si>
  <si>
    <t>ул. 3-я линия</t>
  </si>
  <si>
    <t>ул. 4-я линия</t>
  </si>
  <si>
    <t>до д.83</t>
  </si>
  <si>
    <t>Подъезд к МКЖД д.1 и д.2</t>
  </si>
  <si>
    <t>от д.45</t>
  </si>
  <si>
    <t>до д.53</t>
  </si>
  <si>
    <t>Подъезд к ул.Новая</t>
  </si>
  <si>
    <t>от д.63</t>
  </si>
  <si>
    <t>Проезд</t>
  </si>
  <si>
    <t>от д.30</t>
  </si>
  <si>
    <t>к МТФ</t>
  </si>
  <si>
    <t>от д.58</t>
  </si>
  <si>
    <t>д.58</t>
  </si>
  <si>
    <t>Квартальный въезд</t>
  </si>
  <si>
    <t>от д.8, ул.Новоселов</t>
  </si>
  <si>
    <t>до д.16, ул.Проселочная</t>
  </si>
  <si>
    <t>от д.2, ул.Луговая</t>
  </si>
  <si>
    <t>до квартального въезда</t>
  </si>
  <si>
    <t>до д.16</t>
  </si>
  <si>
    <t>Х</t>
  </si>
  <si>
    <t>63</t>
  </si>
  <si>
    <t>64</t>
  </si>
  <si>
    <t>65</t>
  </si>
  <si>
    <t>66</t>
  </si>
  <si>
    <t>до СТ Большие Колпаны</t>
  </si>
  <si>
    <t>д.24, ул.Центральная</t>
  </si>
  <si>
    <t>д.65, Киевское шоссе</t>
  </si>
  <si>
    <t>д.80, ул.Силиной</t>
  </si>
  <si>
    <t>д.2, ул.Кооперативная</t>
  </si>
  <si>
    <t>подъезд к д.37а, Киевское шоссе</t>
  </si>
  <si>
    <t>д.35, Киевское шоссе</t>
  </si>
  <si>
    <t>д.37а, Киевское шоссе</t>
  </si>
  <si>
    <t>подъезд к улицам</t>
  </si>
  <si>
    <t>д.8, ул.Набережная</t>
  </si>
  <si>
    <t>д.1 пер.Киевский</t>
  </si>
  <si>
    <t>д.7, пер.Киевский</t>
  </si>
  <si>
    <t>д.2, ул.Лесная</t>
  </si>
  <si>
    <t>д.11, ул.Лесная</t>
  </si>
  <si>
    <t>д.9, ул.Мира</t>
  </si>
  <si>
    <t>д.1, ул.Молодежная</t>
  </si>
  <si>
    <t>д.13, ул.Молодежная</t>
  </si>
  <si>
    <t>д.2, ул.Набережная</t>
  </si>
  <si>
    <t>д.12, ул.Набережная</t>
  </si>
  <si>
    <t>д.4, ул.Садовая</t>
  </si>
  <si>
    <t>д.12, ул.Садовая</t>
  </si>
  <si>
    <t>от д.1, ул.Каръерная</t>
  </si>
  <si>
    <t>до д.27, ул.Каръерная</t>
  </si>
  <si>
    <t>от д.20, ул.Каръерная</t>
  </si>
  <si>
    <t>до д.31</t>
  </si>
  <si>
    <t>подъезд к уч.6а</t>
  </si>
  <si>
    <t>д.2</t>
  </si>
  <si>
    <t>уч.6а</t>
  </si>
  <si>
    <t>от д.10</t>
  </si>
  <si>
    <t>подъезд к д.14а</t>
  </si>
  <si>
    <t>от д.16</t>
  </si>
  <si>
    <t>подъезд к д.22а</t>
  </si>
  <si>
    <t>до д.22а</t>
  </si>
  <si>
    <t>от д.16, ул.Большая</t>
  </si>
  <si>
    <t>до д.2, ул.Железнодорожная</t>
  </si>
  <si>
    <t>до д.17, пер.Железнодорожный</t>
  </si>
  <si>
    <t>д.1, ул.Пулеметчика Звонова</t>
  </si>
  <si>
    <t>д.62, ул.Большая</t>
  </si>
  <si>
    <t>от д.100, ул.Большая</t>
  </si>
  <si>
    <t>д.5, пер.Речной</t>
  </si>
  <si>
    <t>от д.4, ул.Большая</t>
  </si>
  <si>
    <t>д.32, ул.Большая</t>
  </si>
  <si>
    <t>до д.87в, ул.Большая</t>
  </si>
  <si>
    <t>от д.27 ул.Силиной</t>
  </si>
  <si>
    <t>до д.16 ул.Кооперативная</t>
  </si>
  <si>
    <t>до д.43</t>
  </si>
  <si>
    <t>от д.18а</t>
  </si>
  <si>
    <t>от д.2</t>
  </si>
  <si>
    <t>до д.28 и на хутор</t>
  </si>
  <si>
    <t>до д.20</t>
  </si>
  <si>
    <t>от д.5</t>
  </si>
  <si>
    <t>до д.17а</t>
  </si>
  <si>
    <t>от д.93</t>
  </si>
  <si>
    <t>до д.17, ул.Прогон</t>
  </si>
  <si>
    <t>от д.10, ул.Прогон</t>
  </si>
  <si>
    <t>до д.5, ул.Новая</t>
  </si>
  <si>
    <t>от д.15</t>
  </si>
  <si>
    <t>до д.19</t>
  </si>
  <si>
    <t>Проезд между д.81 и д.83</t>
  </si>
  <si>
    <t>от д.81</t>
  </si>
  <si>
    <t>до жилого дома возле кузни</t>
  </si>
  <si>
    <t>Подъезд к д.102</t>
  </si>
  <si>
    <t>от д.135</t>
  </si>
  <si>
    <t>до д.102</t>
  </si>
  <si>
    <t>Проезд к д.58а</t>
  </si>
  <si>
    <t>до д.58а</t>
  </si>
  <si>
    <t>до д.131</t>
  </si>
  <si>
    <t>Подъезд к д.121, ул.Ополченцев</t>
  </si>
  <si>
    <t>от д.119</t>
  </si>
  <si>
    <t>до д.121</t>
  </si>
  <si>
    <t>Подъезд к д.101а, ул.Ополченцев</t>
  </si>
  <si>
    <t>от д.99</t>
  </si>
  <si>
    <t>до д.101а</t>
  </si>
  <si>
    <t>67</t>
  </si>
  <si>
    <t>Подъезд к д.42 и д.66, ул.Ополченцев</t>
  </si>
  <si>
    <t>от д.52</t>
  </si>
  <si>
    <t>до д.42 и д.66</t>
  </si>
  <si>
    <t>68</t>
  </si>
  <si>
    <t>69</t>
  </si>
  <si>
    <t>от д.1, ул.Ополченцев</t>
  </si>
  <si>
    <t>до д.4, пер.Восточный</t>
  </si>
  <si>
    <t>70</t>
  </si>
  <si>
    <t>от д.1, пер.Восточный</t>
  </si>
  <si>
    <t>71</t>
  </si>
  <si>
    <t>72</t>
  </si>
  <si>
    <t>73</t>
  </si>
  <si>
    <t>от д.2, ул.Полевая</t>
  </si>
  <si>
    <t>до д.12, ул.Полевая</t>
  </si>
  <si>
    <t>74</t>
  </si>
  <si>
    <t>75</t>
  </si>
  <si>
    <t>76</t>
  </si>
  <si>
    <t>77</t>
  </si>
  <si>
    <t>78</t>
  </si>
  <si>
    <t>79</t>
  </si>
  <si>
    <t>Перечень с идентификационными номерами</t>
  </si>
  <si>
    <t>Приложение № 1</t>
  </si>
  <si>
    <t>41-218-808 ОП МП 020</t>
  </si>
  <si>
    <t>41-218-808 ОП МП 021</t>
  </si>
  <si>
    <t>41-218-808 ОП МП 022</t>
  </si>
  <si>
    <t>41-218-808 ОП МП 023</t>
  </si>
  <si>
    <t>41-218-808 ОП МП 024</t>
  </si>
  <si>
    <t>41-218-808 ОП МП 025</t>
  </si>
  <si>
    <t>41-218-808 ОП МП 026</t>
  </si>
  <si>
    <t>41-218-808 ОП МП 027</t>
  </si>
  <si>
    <t>41-218-808 ОП МП 028</t>
  </si>
  <si>
    <t>41-218-808 ОП МП 029</t>
  </si>
  <si>
    <t>41-218-808 ОП МП 042</t>
  </si>
  <si>
    <t>41-218-808 ОП МП 013</t>
  </si>
  <si>
    <t>41-218-808 ОП МП 014</t>
  </si>
  <si>
    <t>41-218-808 ОП МП 032</t>
  </si>
  <si>
    <t>41-218-808 ОП МП 033</t>
  </si>
  <si>
    <t>41-218-808 ОП МП 040</t>
  </si>
  <si>
    <t>41-218-808 ОП МП 037</t>
  </si>
  <si>
    <t>41-218-808 ОП МП 034</t>
  </si>
  <si>
    <t>41-218-808 ОП МП 036</t>
  </si>
  <si>
    <t>41-218-808 ОП МП 035</t>
  </si>
  <si>
    <t>41-218-808 ОП МП 039</t>
  </si>
  <si>
    <t>41-218-808 ОП МП 038</t>
  </si>
  <si>
    <t>41-218-808 ОП МП 030</t>
  </si>
  <si>
    <t>41-218-808 ОП МП 043</t>
  </si>
  <si>
    <t>41-218-808 ОП МП 044</t>
  </si>
  <si>
    <t>41-218-808 ОП МП 017</t>
  </si>
  <si>
    <t>41-218-808 ОП МП 015</t>
  </si>
  <si>
    <t>41-218-808 ОП МП 041</t>
  </si>
  <si>
    <t>41-218-808 ОП МП 031</t>
  </si>
  <si>
    <t>41-218-808 ОП МП 045</t>
  </si>
  <si>
    <t>41-218-808 ОП МП 046</t>
  </si>
  <si>
    <t>41-218-808 ОП МП 047</t>
  </si>
  <si>
    <t>62</t>
  </si>
  <si>
    <t>80</t>
  </si>
  <si>
    <t>81</t>
  </si>
  <si>
    <t>41-218-808 ОП МП 048</t>
  </si>
  <si>
    <t>Идентификационный номер автомобильной дороги</t>
  </si>
  <si>
    <t>41-218-808 ОП МП 012</t>
  </si>
  <si>
    <t>41-218-808 ОП МП 003</t>
  </si>
  <si>
    <t>41-218-808 ОП МП 004</t>
  </si>
  <si>
    <t>41-218-808 ОП МП 002</t>
  </si>
  <si>
    <t>41-218-808 ОП МП 005</t>
  </si>
  <si>
    <t>41-218-808 ОП МП 006</t>
  </si>
  <si>
    <t>41-218-808 ОП МП 001</t>
  </si>
  <si>
    <t>41-218-808 ОП МП 010</t>
  </si>
  <si>
    <t>41-218-808 ОП МП 007</t>
  </si>
  <si>
    <t>41-218-808 ОП МП 008</t>
  </si>
  <si>
    <t>41-218-808 ОП МП 009</t>
  </si>
  <si>
    <t>41-218-808 ОП МП 011</t>
  </si>
  <si>
    <t>д.57, ул.Старая</t>
  </si>
  <si>
    <t>от д.36, магазин</t>
  </si>
  <si>
    <t>до д.18, пер.Восточный</t>
  </si>
  <si>
    <t>подъезд к д.14</t>
  </si>
  <si>
    <t>до д.14</t>
  </si>
  <si>
    <t>до д.14а</t>
  </si>
  <si>
    <t>до д.50 и до д.36</t>
  </si>
  <si>
    <t>41-218-808 ОП МП 049</t>
  </si>
  <si>
    <t>41-218-808 ОП МП 050</t>
  </si>
  <si>
    <t>41-218-808 ОП МП 051</t>
  </si>
  <si>
    <t>41-218-808 ОП МП 052</t>
  </si>
  <si>
    <t>41-218-808 ОП МП 053</t>
  </si>
  <si>
    <t>41-218-808 ОП МП 054</t>
  </si>
  <si>
    <t>41-218-808 ОП МП 055</t>
  </si>
  <si>
    <t>41-218-808 ОП МП 056</t>
  </si>
  <si>
    <t>41-218-808 ОП МП 057</t>
  </si>
  <si>
    <t>41-218-808 ОП МП 058</t>
  </si>
  <si>
    <t>41-218-808 ОП МП 059</t>
  </si>
  <si>
    <t>41-218-808 ОП МП 060</t>
  </si>
  <si>
    <t>41-218-808 ОП МП 061</t>
  </si>
  <si>
    <t>41-218-808 ОП МП 062</t>
  </si>
  <si>
    <t>41-218-808 ОП МП 063</t>
  </si>
  <si>
    <t>41-218-808 ОП МП 064</t>
  </si>
  <si>
    <t>41-218-808 ОП МП 065</t>
  </si>
  <si>
    <t>41-218-808 ОП МП 066</t>
  </si>
  <si>
    <t>41-218-808 ОП МП 067</t>
  </si>
  <si>
    <t>41-218-808 ОП МП 068</t>
  </si>
  <si>
    <t>41-218-808 ОП МП 069</t>
  </si>
  <si>
    <t>41-218-808 ОП МП 070</t>
  </si>
  <si>
    <t>41-218-808 ОП МП 071</t>
  </si>
  <si>
    <t>41-218-808 ОП МП 072</t>
  </si>
  <si>
    <t>41-218-808 ОП МП 073</t>
  </si>
  <si>
    <t>41-218-808 ОП МП 074</t>
  </si>
  <si>
    <t>В том числе по типам покрытия</t>
  </si>
  <si>
    <t>автомобильных дорог общего пользования местного значения</t>
  </si>
  <si>
    <t>Кадастровый номер земельного участка</t>
  </si>
  <si>
    <t>Кадастровая стоимость (руб) земельного участка</t>
  </si>
  <si>
    <t>47:23:0426001:435</t>
  </si>
  <si>
    <t>47:23:0426001:431</t>
  </si>
  <si>
    <t>3343772,22</t>
  </si>
  <si>
    <t>47:23:0426001:432</t>
  </si>
  <si>
    <t>47:23:0426001:437</t>
  </si>
  <si>
    <t>47:23:0426001:434</t>
  </si>
  <si>
    <t>47:23:0426001:436</t>
  </si>
  <si>
    <t>47:23:0419002:162</t>
  </si>
  <si>
    <t>47:23:0419002:163</t>
  </si>
  <si>
    <t>47:23:0426001:433</t>
  </si>
  <si>
    <t>8366007,6</t>
  </si>
  <si>
    <t>до д.16, ул.Железнодорожная</t>
  </si>
  <si>
    <t>82</t>
  </si>
  <si>
    <t>до д.1, ул.4 линия</t>
  </si>
  <si>
    <t>от д.22, ул.Центральная</t>
  </si>
  <si>
    <t>от д.1, ул.Центральная</t>
  </si>
  <si>
    <t>до д.51, ул.Центральная</t>
  </si>
  <si>
    <t>автомобильная дорога Р-38</t>
  </si>
  <si>
    <t>д.40, ул.Силиной</t>
  </si>
  <si>
    <t>автодорога Никольское-Шпаньково</t>
  </si>
  <si>
    <t>83</t>
  </si>
  <si>
    <t>Проезд к ул.Силиной</t>
  </si>
  <si>
    <t>Проезд к д.40а ул.Силиной</t>
  </si>
  <si>
    <t>47:23:0410002:100</t>
  </si>
  <si>
    <t>д.18, ул.Кооперативная</t>
  </si>
  <si>
    <t>д.6, ул.Парковая</t>
  </si>
  <si>
    <t>Проезд к ул.Шипунова</t>
  </si>
  <si>
    <t>д.76, Киевское шоссе</t>
  </si>
  <si>
    <t>ул.Шпаньково</t>
  </si>
  <si>
    <t>от д.135, д.Тихковицы</t>
  </si>
  <si>
    <t>д.32, ул.Лесная</t>
  </si>
  <si>
    <t>Проезд к д.1</t>
  </si>
  <si>
    <t>до д.1</t>
  </si>
  <si>
    <t>Подъезд к многоквартирным домам</t>
  </si>
  <si>
    <t>от д.37</t>
  </si>
  <si>
    <t>до д.2</t>
  </si>
  <si>
    <t>до д.84, ул.Восточная</t>
  </si>
  <si>
    <t>41-218-808 ОП МП 075</t>
  </si>
  <si>
    <t>41-218-808 ОП МП 076</t>
  </si>
  <si>
    <t>41-218-808 ОП МП 077</t>
  </si>
  <si>
    <t>41-218-808 ОП МП 078</t>
  </si>
  <si>
    <t>41-218-808 ОП МП 079</t>
  </si>
  <si>
    <t>41-218-808 ОП МП 080</t>
  </si>
  <si>
    <t>" 24 "  сентября  2015г. № 369</t>
  </si>
  <si>
    <t>ул.Деловая</t>
  </si>
  <si>
    <t>от д.21, ул.1-ой Семилетки</t>
  </si>
  <si>
    <t>д.20а, ул.30 лет Победы</t>
  </si>
  <si>
    <t>47:23:0420002:213</t>
  </si>
  <si>
    <t>5480496,96</t>
  </si>
  <si>
    <t>47:23:0410004:238</t>
  </si>
  <si>
    <t>5769388,26</t>
  </si>
  <si>
    <t>47:23:0410004:241</t>
  </si>
  <si>
    <t>2572941,96</t>
  </si>
  <si>
    <t>47:23:0410004:237</t>
  </si>
  <si>
    <t>2615035,08</t>
  </si>
  <si>
    <t>47:23:0410004:239</t>
  </si>
  <si>
    <t>4104079,20</t>
  </si>
  <si>
    <t>47:23:0410004:242</t>
  </si>
  <si>
    <t>15400820,28</t>
  </si>
  <si>
    <t>47:23:0410004:244</t>
  </si>
  <si>
    <t>4406623,50</t>
  </si>
  <si>
    <t>47:23:0410004:236</t>
  </si>
  <si>
    <t>15379773,72</t>
  </si>
  <si>
    <t>47:23:0410004:243</t>
  </si>
  <si>
    <t>7547822,58</t>
  </si>
  <si>
    <t>47:23:0410004:240</t>
  </si>
  <si>
    <t>11733457,20</t>
  </si>
  <si>
    <t>47:23:0410002:117</t>
  </si>
  <si>
    <t>3922552,62</t>
  </si>
  <si>
    <t>47:23:0410001:1588</t>
  </si>
  <si>
    <t>7345249,44</t>
  </si>
  <si>
    <t>84</t>
  </si>
  <si>
    <t>Утверждено Постановлением администрации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</si>
</sst>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0.5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.5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 horizontal="right"/>
    </xf>
    <xf numFmtId="49" fontId="48" fillId="0" borderId="0" xfId="0" applyNumberFormat="1" applyFont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wrapText="1"/>
    </xf>
    <xf numFmtId="2" fontId="46" fillId="0" borderId="10" xfId="0" applyNumberFormat="1" applyFont="1" applyBorder="1" applyAlignment="1">
      <alignment horizontal="right" vertical="center"/>
    </xf>
    <xf numFmtId="2" fontId="10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right" vertical="center"/>
    </xf>
    <xf numFmtId="2" fontId="45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47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right" vertical="center"/>
    </xf>
    <xf numFmtId="49" fontId="51" fillId="0" borderId="11" xfId="0" applyNumberFormat="1" applyFont="1" applyFill="1" applyBorder="1" applyAlignment="1">
      <alignment horizontal="center" vertical="center" wrapText="1"/>
    </xf>
    <xf numFmtId="2" fontId="45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45" fillId="0" borderId="11" xfId="0" applyNumberFormat="1" applyFont="1" applyFill="1" applyBorder="1" applyAlignment="1">
      <alignment horizontal="right"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Alignment="1">
      <alignment horizontal="right"/>
    </xf>
    <xf numFmtId="49" fontId="46" fillId="0" borderId="13" xfId="0" applyNumberFormat="1" applyFont="1" applyFill="1" applyBorder="1" applyAlignment="1">
      <alignment horizontal="center" vertical="center" wrapText="1"/>
    </xf>
    <xf numFmtId="49" fontId="36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49" fontId="53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49" fontId="45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49" fontId="46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tabSelected="1" zoomScale="120" zoomScaleNormal="12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140625" defaultRowHeight="15"/>
  <cols>
    <col min="1" max="1" width="5.00390625" style="0" customWidth="1"/>
    <col min="2" max="2" width="34.7109375" style="0" customWidth="1"/>
    <col min="3" max="3" width="31.140625" style="0" customWidth="1"/>
    <col min="4" max="4" width="30.7109375" style="0" customWidth="1"/>
    <col min="5" max="5" width="18.8515625" style="0" customWidth="1"/>
    <col min="6" max="6" width="12.7109375" style="0" customWidth="1"/>
    <col min="7" max="7" width="12.421875" style="0" customWidth="1"/>
    <col min="8" max="8" width="10.28125" style="0" bestFit="1" customWidth="1"/>
    <col min="9" max="9" width="11.00390625" style="0" customWidth="1"/>
    <col min="10" max="10" width="23.00390625" style="0" customWidth="1"/>
    <col min="11" max="11" width="19.7109375" style="0" customWidth="1"/>
    <col min="12" max="12" width="24.8515625" style="0" customWidth="1"/>
  </cols>
  <sheetData>
    <row r="1" spans="1:12" ht="15">
      <c r="A1" s="5"/>
      <c r="B1" s="5"/>
      <c r="C1" s="5"/>
      <c r="D1" s="5"/>
      <c r="E1" s="5"/>
      <c r="F1" s="5"/>
      <c r="G1" s="5"/>
      <c r="L1" s="6" t="s">
        <v>272</v>
      </c>
    </row>
    <row r="2" spans="1:12" ht="15">
      <c r="A2" s="5"/>
      <c r="B2" s="5"/>
      <c r="C2" s="5"/>
      <c r="D2" s="5"/>
      <c r="E2" s="5"/>
      <c r="F2" s="5"/>
      <c r="G2" s="5"/>
      <c r="L2" s="6" t="s">
        <v>431</v>
      </c>
    </row>
    <row r="3" spans="1:12" ht="15">
      <c r="A3" s="5"/>
      <c r="B3" s="5"/>
      <c r="C3" s="5"/>
      <c r="D3" s="5"/>
      <c r="E3" s="5"/>
      <c r="F3" s="5"/>
      <c r="G3" s="5"/>
      <c r="L3" s="6" t="s">
        <v>22</v>
      </c>
    </row>
    <row r="4" spans="1:12" ht="15.75">
      <c r="A4" s="5"/>
      <c r="B4" s="5"/>
      <c r="C4" s="5"/>
      <c r="D4" s="5"/>
      <c r="E4" s="5"/>
      <c r="F4" s="5"/>
      <c r="G4" s="5"/>
      <c r="L4" s="32" t="s">
        <v>402</v>
      </c>
    </row>
    <row r="5" spans="1:9" ht="18.75">
      <c r="A5" s="7"/>
      <c r="B5" s="38" t="s">
        <v>271</v>
      </c>
      <c r="C5" s="38"/>
      <c r="D5" s="38"/>
      <c r="E5" s="38"/>
      <c r="F5" s="38"/>
      <c r="G5" s="38"/>
      <c r="H5" s="38"/>
      <c r="I5" s="39"/>
    </row>
    <row r="6" spans="1:9" ht="18.75">
      <c r="A6" s="7"/>
      <c r="B6" s="38" t="s">
        <v>356</v>
      </c>
      <c r="C6" s="38"/>
      <c r="D6" s="38"/>
      <c r="E6" s="38"/>
      <c r="F6" s="38"/>
      <c r="G6" s="38"/>
      <c r="H6" s="38"/>
      <c r="I6" s="39"/>
    </row>
    <row r="7" spans="1:8" ht="15">
      <c r="A7" s="4"/>
      <c r="B7" s="4"/>
      <c r="C7" s="4"/>
      <c r="D7" s="4"/>
      <c r="E7" s="4"/>
      <c r="F7" s="4"/>
      <c r="G7" s="4"/>
      <c r="H7" s="4"/>
    </row>
    <row r="8" spans="1:12" ht="27" customHeight="1">
      <c r="A8" s="40" t="s">
        <v>0</v>
      </c>
      <c r="B8" s="40" t="s">
        <v>23</v>
      </c>
      <c r="C8" s="40" t="s">
        <v>24</v>
      </c>
      <c r="D8" s="40" t="s">
        <v>25</v>
      </c>
      <c r="E8" s="40" t="s">
        <v>2</v>
      </c>
      <c r="F8" s="43" t="s">
        <v>355</v>
      </c>
      <c r="G8" s="44"/>
      <c r="H8" s="40" t="s">
        <v>1</v>
      </c>
      <c r="I8" s="40" t="s">
        <v>3</v>
      </c>
      <c r="J8" s="40" t="s">
        <v>309</v>
      </c>
      <c r="K8" s="40" t="s">
        <v>357</v>
      </c>
      <c r="L8" s="40" t="s">
        <v>358</v>
      </c>
    </row>
    <row r="9" spans="1:12" ht="27.75" customHeight="1">
      <c r="A9" s="41"/>
      <c r="B9" s="41"/>
      <c r="C9" s="41"/>
      <c r="D9" s="41"/>
      <c r="E9" s="42"/>
      <c r="F9" s="8" t="s">
        <v>26</v>
      </c>
      <c r="G9" s="8" t="s">
        <v>27</v>
      </c>
      <c r="H9" s="41"/>
      <c r="I9" s="45"/>
      <c r="J9" s="41"/>
      <c r="K9" s="41"/>
      <c r="L9" s="41"/>
    </row>
    <row r="10" spans="1:12" ht="18" customHeight="1">
      <c r="A10" s="46" t="s">
        <v>15</v>
      </c>
      <c r="B10" s="47"/>
      <c r="C10" s="47"/>
      <c r="D10" s="47"/>
      <c r="E10" s="47"/>
      <c r="F10" s="47"/>
      <c r="G10" s="47"/>
      <c r="H10" s="47"/>
      <c r="I10" s="47"/>
      <c r="J10" s="48"/>
      <c r="K10" s="48"/>
      <c r="L10" s="48"/>
    </row>
    <row r="11" spans="1:12" ht="18" customHeight="1">
      <c r="A11" s="31" t="s">
        <v>4</v>
      </c>
      <c r="B11" s="31" t="s">
        <v>29</v>
      </c>
      <c r="C11" s="31" t="s">
        <v>30</v>
      </c>
      <c r="D11" s="24" t="s">
        <v>31</v>
      </c>
      <c r="E11" s="25">
        <v>205.3</v>
      </c>
      <c r="F11" s="25">
        <v>0</v>
      </c>
      <c r="G11" s="26">
        <v>205.3</v>
      </c>
      <c r="H11" s="25">
        <v>10</v>
      </c>
      <c r="I11" s="27">
        <f>E11*H11</f>
        <v>2053</v>
      </c>
      <c r="J11" s="31" t="s">
        <v>273</v>
      </c>
      <c r="K11" s="31" t="s">
        <v>367</v>
      </c>
      <c r="L11" s="31" t="s">
        <v>4</v>
      </c>
    </row>
    <row r="12" spans="1:12" ht="18" customHeight="1">
      <c r="A12" s="12" t="s">
        <v>7</v>
      </c>
      <c r="B12" s="12" t="s">
        <v>32</v>
      </c>
      <c r="C12" s="12" t="s">
        <v>30</v>
      </c>
      <c r="D12" s="12" t="s">
        <v>322</v>
      </c>
      <c r="E12" s="14">
        <v>1280</v>
      </c>
      <c r="F12" s="14">
        <v>0</v>
      </c>
      <c r="G12" s="15">
        <v>1280</v>
      </c>
      <c r="H12" s="14">
        <v>7.290625</v>
      </c>
      <c r="I12" s="13">
        <f>E12*H12</f>
        <v>9332</v>
      </c>
      <c r="J12" s="31" t="s">
        <v>274</v>
      </c>
      <c r="K12" s="31" t="s">
        <v>406</v>
      </c>
      <c r="L12" s="31" t="s">
        <v>407</v>
      </c>
    </row>
    <row r="13" spans="1:12" ht="18" customHeight="1">
      <c r="A13" s="12" t="s">
        <v>8</v>
      </c>
      <c r="B13" s="12" t="s">
        <v>33</v>
      </c>
      <c r="C13" s="12" t="s">
        <v>30</v>
      </c>
      <c r="D13" s="12" t="s">
        <v>32</v>
      </c>
      <c r="E13" s="14">
        <v>220</v>
      </c>
      <c r="F13" s="14">
        <v>0</v>
      </c>
      <c r="G13" s="15">
        <v>220</v>
      </c>
      <c r="H13" s="14">
        <v>15</v>
      </c>
      <c r="I13" s="13">
        <f>E13*H13</f>
        <v>3300</v>
      </c>
      <c r="J13" s="31" t="s">
        <v>275</v>
      </c>
      <c r="K13" s="31"/>
      <c r="L13" s="31"/>
    </row>
    <row r="14" spans="1:12" ht="18" customHeight="1">
      <c r="A14" s="12" t="s">
        <v>9</v>
      </c>
      <c r="B14" s="12" t="s">
        <v>34</v>
      </c>
      <c r="C14" s="12" t="s">
        <v>33</v>
      </c>
      <c r="D14" s="12" t="s">
        <v>35</v>
      </c>
      <c r="E14" s="14">
        <v>350</v>
      </c>
      <c r="F14" s="14">
        <v>0</v>
      </c>
      <c r="G14" s="15">
        <v>350</v>
      </c>
      <c r="H14" s="14">
        <v>15</v>
      </c>
      <c r="I14" s="13">
        <f>E14*H14</f>
        <v>5250</v>
      </c>
      <c r="J14" s="31" t="s">
        <v>276</v>
      </c>
      <c r="K14" s="31"/>
      <c r="L14" s="31"/>
    </row>
    <row r="15" spans="1:12" ht="18" customHeight="1">
      <c r="A15" s="12" t="s">
        <v>10</v>
      </c>
      <c r="B15" s="12" t="s">
        <v>6</v>
      </c>
      <c r="C15" s="12" t="s">
        <v>32</v>
      </c>
      <c r="D15" s="12" t="s">
        <v>36</v>
      </c>
      <c r="E15" s="14">
        <v>300</v>
      </c>
      <c r="F15" s="14">
        <v>0</v>
      </c>
      <c r="G15" s="15">
        <v>300</v>
      </c>
      <c r="H15" s="14">
        <v>15</v>
      </c>
      <c r="I15" s="13">
        <f>E15*H15</f>
        <v>4500</v>
      </c>
      <c r="J15" s="31" t="s">
        <v>277</v>
      </c>
      <c r="K15" s="31"/>
      <c r="L15" s="31"/>
    </row>
    <row r="16" spans="1:12" ht="18" customHeight="1">
      <c r="A16" s="12" t="s">
        <v>11</v>
      </c>
      <c r="B16" s="12" t="s">
        <v>37</v>
      </c>
      <c r="C16" s="12" t="s">
        <v>38</v>
      </c>
      <c r="D16" s="12" t="s">
        <v>39</v>
      </c>
      <c r="E16" s="14">
        <v>150</v>
      </c>
      <c r="F16" s="14">
        <v>150</v>
      </c>
      <c r="G16" s="15">
        <v>0</v>
      </c>
      <c r="H16" s="14">
        <v>15</v>
      </c>
      <c r="I16" s="13">
        <f>E16*H16</f>
        <v>2250</v>
      </c>
      <c r="J16" s="31" t="s">
        <v>278</v>
      </c>
      <c r="K16" s="31"/>
      <c r="L16" s="31"/>
    </row>
    <row r="17" spans="1:12" ht="18" customHeight="1">
      <c r="A17" s="12" t="s">
        <v>12</v>
      </c>
      <c r="B17" s="12" t="s">
        <v>40</v>
      </c>
      <c r="C17" s="12" t="s">
        <v>38</v>
      </c>
      <c r="D17" s="12" t="s">
        <v>41</v>
      </c>
      <c r="E17" s="14">
        <v>140</v>
      </c>
      <c r="F17" s="14">
        <v>140</v>
      </c>
      <c r="G17" s="15">
        <v>0</v>
      </c>
      <c r="H17" s="14">
        <v>10</v>
      </c>
      <c r="I17" s="13">
        <f>E17*H17</f>
        <v>1400</v>
      </c>
      <c r="J17" s="31" t="s">
        <v>279</v>
      </c>
      <c r="K17" s="31"/>
      <c r="L17" s="31"/>
    </row>
    <row r="18" spans="1:12" ht="18" customHeight="1">
      <c r="A18" s="12" t="s">
        <v>19</v>
      </c>
      <c r="B18" s="12" t="s">
        <v>42</v>
      </c>
      <c r="C18" s="12" t="s">
        <v>43</v>
      </c>
      <c r="D18" s="12" t="s">
        <v>44</v>
      </c>
      <c r="E18" s="14">
        <v>550</v>
      </c>
      <c r="F18" s="14">
        <v>0</v>
      </c>
      <c r="G18" s="15">
        <v>550</v>
      </c>
      <c r="H18" s="14">
        <v>15</v>
      </c>
      <c r="I18" s="13">
        <f>E18*H18</f>
        <v>8250</v>
      </c>
      <c r="J18" s="31" t="s">
        <v>280</v>
      </c>
      <c r="K18" s="31"/>
      <c r="L18" s="31"/>
    </row>
    <row r="19" spans="1:12" ht="18" customHeight="1">
      <c r="A19" s="12" t="s">
        <v>20</v>
      </c>
      <c r="B19" s="12" t="s">
        <v>403</v>
      </c>
      <c r="C19" s="12" t="s">
        <v>404</v>
      </c>
      <c r="D19" s="12" t="s">
        <v>405</v>
      </c>
      <c r="E19" s="14">
        <v>600</v>
      </c>
      <c r="F19" s="14">
        <v>0</v>
      </c>
      <c r="G19" s="15">
        <v>600</v>
      </c>
      <c r="H19" s="14">
        <v>20</v>
      </c>
      <c r="I19" s="13">
        <f>E19*H19</f>
        <v>12000</v>
      </c>
      <c r="J19" s="31" t="s">
        <v>401</v>
      </c>
      <c r="K19" s="31"/>
      <c r="L19" s="31"/>
    </row>
    <row r="20" spans="1:12" ht="18" customHeight="1">
      <c r="A20" s="12"/>
      <c r="B20" s="19" t="s">
        <v>13</v>
      </c>
      <c r="C20" s="20" t="s">
        <v>172</v>
      </c>
      <c r="D20" s="20" t="s">
        <v>172</v>
      </c>
      <c r="E20" s="21">
        <f>SUM(E11:E19)</f>
        <v>3795.3</v>
      </c>
      <c r="F20" s="21">
        <f>SUM(F11:F19)</f>
        <v>290</v>
      </c>
      <c r="G20" s="21">
        <f>SUM(G11:G19)</f>
        <v>3505.3</v>
      </c>
      <c r="H20" s="21">
        <v>15</v>
      </c>
      <c r="I20" s="23">
        <f>SUM(I11:I19)</f>
        <v>48335</v>
      </c>
      <c r="J20" s="20" t="s">
        <v>172</v>
      </c>
      <c r="K20" s="20"/>
      <c r="L20" s="23"/>
    </row>
    <row r="21" spans="1:12" ht="18" customHeight="1">
      <c r="A21" s="33" t="s">
        <v>5</v>
      </c>
      <c r="B21" s="34"/>
      <c r="C21" s="34"/>
      <c r="D21" s="34"/>
      <c r="E21" s="34"/>
      <c r="F21" s="34"/>
      <c r="G21" s="34"/>
      <c r="H21" s="34"/>
      <c r="I21" s="34"/>
      <c r="J21" s="35"/>
      <c r="K21" s="36"/>
      <c r="L21" s="37"/>
    </row>
    <row r="22" spans="1:12" ht="18" customHeight="1">
      <c r="A22" s="12" t="s">
        <v>17</v>
      </c>
      <c r="B22" s="12" t="s">
        <v>6</v>
      </c>
      <c r="C22" s="12" t="s">
        <v>323</v>
      </c>
      <c r="D22" s="12" t="s">
        <v>324</v>
      </c>
      <c r="E22" s="14">
        <v>318</v>
      </c>
      <c r="F22" s="14">
        <v>0</v>
      </c>
      <c r="G22" s="15">
        <v>318</v>
      </c>
      <c r="H22" s="14">
        <v>7</v>
      </c>
      <c r="I22" s="13">
        <v>3180</v>
      </c>
      <c r="J22" s="12" t="s">
        <v>281</v>
      </c>
      <c r="K22" s="12" t="s">
        <v>368</v>
      </c>
      <c r="L22" s="12" t="s">
        <v>369</v>
      </c>
    </row>
    <row r="23" spans="1:12" ht="18" customHeight="1">
      <c r="A23" s="12" t="s">
        <v>18</v>
      </c>
      <c r="B23" s="12" t="s">
        <v>45</v>
      </c>
      <c r="C23" s="12" t="s">
        <v>47</v>
      </c>
      <c r="D23" s="12" t="s">
        <v>155</v>
      </c>
      <c r="E23" s="14">
        <v>1750</v>
      </c>
      <c r="F23" s="14">
        <v>1750</v>
      </c>
      <c r="G23" s="15">
        <v>0</v>
      </c>
      <c r="H23" s="14" t="s">
        <v>172</v>
      </c>
      <c r="I23" s="13">
        <v>17263</v>
      </c>
      <c r="J23" s="12" t="s">
        <v>282</v>
      </c>
      <c r="K23" s="12" t="s">
        <v>365</v>
      </c>
      <c r="L23" s="12" t="s">
        <v>4</v>
      </c>
    </row>
    <row r="24" spans="1:12" ht="18" customHeight="1">
      <c r="A24" s="12" t="s">
        <v>21</v>
      </c>
      <c r="B24" s="12" t="s">
        <v>161</v>
      </c>
      <c r="C24" s="12" t="s">
        <v>162</v>
      </c>
      <c r="D24" s="12" t="s">
        <v>163</v>
      </c>
      <c r="E24" s="14">
        <v>750</v>
      </c>
      <c r="F24" s="14">
        <v>750</v>
      </c>
      <c r="G24" s="15">
        <v>0</v>
      </c>
      <c r="H24" s="14" t="s">
        <v>172</v>
      </c>
      <c r="I24" s="13">
        <v>1869</v>
      </c>
      <c r="J24" s="12" t="s">
        <v>330</v>
      </c>
      <c r="K24" s="12" t="s">
        <v>364</v>
      </c>
      <c r="L24" s="12" t="s">
        <v>4</v>
      </c>
    </row>
    <row r="25" spans="1:12" ht="18" customHeight="1">
      <c r="A25" s="12" t="s">
        <v>28</v>
      </c>
      <c r="B25" s="12" t="s">
        <v>156</v>
      </c>
      <c r="C25" s="12" t="s">
        <v>157</v>
      </c>
      <c r="D25" s="12" t="s">
        <v>158</v>
      </c>
      <c r="E25" s="14">
        <v>265</v>
      </c>
      <c r="F25" s="14">
        <v>0</v>
      </c>
      <c r="G25" s="15">
        <v>265</v>
      </c>
      <c r="H25" s="14" t="s">
        <v>172</v>
      </c>
      <c r="I25" s="13">
        <v>2554</v>
      </c>
      <c r="J25" s="12" t="s">
        <v>331</v>
      </c>
      <c r="K25" s="12" t="s">
        <v>362</v>
      </c>
      <c r="L25" s="12" t="s">
        <v>4</v>
      </c>
    </row>
    <row r="26" spans="1:12" ht="18" customHeight="1">
      <c r="A26" s="12" t="s">
        <v>51</v>
      </c>
      <c r="B26" s="12" t="s">
        <v>161</v>
      </c>
      <c r="C26" s="12" t="s">
        <v>164</v>
      </c>
      <c r="D26" s="12" t="s">
        <v>165</v>
      </c>
      <c r="E26" s="14">
        <v>55</v>
      </c>
      <c r="F26" s="14">
        <v>0</v>
      </c>
      <c r="G26" s="15">
        <v>55</v>
      </c>
      <c r="H26" s="14" t="s">
        <v>172</v>
      </c>
      <c r="I26" s="13">
        <v>440</v>
      </c>
      <c r="J26" s="12" t="s">
        <v>332</v>
      </c>
      <c r="K26" s="12" t="s">
        <v>363</v>
      </c>
      <c r="L26" s="12" t="s">
        <v>4</v>
      </c>
    </row>
    <row r="27" spans="1:12" ht="18" customHeight="1">
      <c r="A27" s="12" t="s">
        <v>52</v>
      </c>
      <c r="B27" s="12" t="s">
        <v>159</v>
      </c>
      <c r="C27" s="12" t="s">
        <v>160</v>
      </c>
      <c r="D27" s="12" t="s">
        <v>46</v>
      </c>
      <c r="E27" s="14">
        <v>125</v>
      </c>
      <c r="F27" s="14">
        <v>125</v>
      </c>
      <c r="G27" s="15">
        <v>0</v>
      </c>
      <c r="H27" s="14" t="s">
        <v>172</v>
      </c>
      <c r="I27" s="13">
        <v>1271</v>
      </c>
      <c r="J27" s="12" t="s">
        <v>333</v>
      </c>
      <c r="K27" s="12" t="s">
        <v>360</v>
      </c>
      <c r="L27" s="12" t="s">
        <v>361</v>
      </c>
    </row>
    <row r="28" spans="1:12" ht="18" customHeight="1">
      <c r="A28" s="12" t="s">
        <v>54</v>
      </c>
      <c r="B28" s="12" t="s">
        <v>166</v>
      </c>
      <c r="C28" s="12" t="s">
        <v>167</v>
      </c>
      <c r="D28" s="12" t="s">
        <v>168</v>
      </c>
      <c r="E28" s="14">
        <v>240</v>
      </c>
      <c r="F28" s="14">
        <v>0</v>
      </c>
      <c r="G28" s="15">
        <v>240</v>
      </c>
      <c r="H28" s="14">
        <v>15</v>
      </c>
      <c r="I28" s="13">
        <f>E28*H28</f>
        <v>3600</v>
      </c>
      <c r="J28" s="12" t="s">
        <v>334</v>
      </c>
      <c r="K28" s="12"/>
      <c r="L28" s="12"/>
    </row>
    <row r="29" spans="1:12" ht="18" customHeight="1">
      <c r="A29" s="12" t="s">
        <v>58</v>
      </c>
      <c r="B29" s="12" t="s">
        <v>46</v>
      </c>
      <c r="C29" s="12"/>
      <c r="D29" s="12"/>
      <c r="E29" s="14">
        <v>370</v>
      </c>
      <c r="F29" s="14">
        <v>0</v>
      </c>
      <c r="G29" s="15">
        <v>370</v>
      </c>
      <c r="H29" s="14" t="s">
        <v>172</v>
      </c>
      <c r="I29" s="13">
        <v>4240</v>
      </c>
      <c r="J29" s="12" t="s">
        <v>335</v>
      </c>
      <c r="K29" s="12" t="s">
        <v>359</v>
      </c>
      <c r="L29" s="12" t="s">
        <v>4</v>
      </c>
    </row>
    <row r="30" spans="1:12" ht="18" customHeight="1">
      <c r="A30" s="12" t="s">
        <v>62</v>
      </c>
      <c r="B30" s="12" t="s">
        <v>48</v>
      </c>
      <c r="C30" s="12" t="s">
        <v>169</v>
      </c>
      <c r="D30" s="12" t="s">
        <v>170</v>
      </c>
      <c r="E30" s="14">
        <v>200</v>
      </c>
      <c r="F30" s="14">
        <v>0</v>
      </c>
      <c r="G30" s="15">
        <v>200</v>
      </c>
      <c r="H30" s="14">
        <v>15</v>
      </c>
      <c r="I30" s="13">
        <f>E30*H30</f>
        <v>3000</v>
      </c>
      <c r="J30" s="12" t="s">
        <v>336</v>
      </c>
      <c r="K30" s="12"/>
      <c r="L30" s="12"/>
    </row>
    <row r="31" spans="1:12" ht="18" customHeight="1">
      <c r="A31" s="12" t="s">
        <v>64</v>
      </c>
      <c r="B31" s="12" t="s">
        <v>49</v>
      </c>
      <c r="C31" s="12" t="s">
        <v>47</v>
      </c>
      <c r="D31" s="12" t="s">
        <v>171</v>
      </c>
      <c r="E31" s="14">
        <v>250</v>
      </c>
      <c r="F31" s="14">
        <v>0</v>
      </c>
      <c r="G31" s="15">
        <v>250</v>
      </c>
      <c r="H31" s="14">
        <v>15</v>
      </c>
      <c r="I31" s="13">
        <f>E31*H31</f>
        <v>3750</v>
      </c>
      <c r="J31" s="12" t="s">
        <v>337</v>
      </c>
      <c r="K31" s="12"/>
      <c r="L31" s="12"/>
    </row>
    <row r="32" spans="1:12" ht="18" customHeight="1">
      <c r="A32" s="12" t="s">
        <v>66</v>
      </c>
      <c r="B32" s="12" t="s">
        <v>50</v>
      </c>
      <c r="C32" s="12" t="s">
        <v>47</v>
      </c>
      <c r="D32" s="12" t="s">
        <v>170</v>
      </c>
      <c r="E32" s="14">
        <v>450</v>
      </c>
      <c r="F32" s="14">
        <v>0</v>
      </c>
      <c r="G32" s="15">
        <v>450</v>
      </c>
      <c r="H32" s="14">
        <v>15</v>
      </c>
      <c r="I32" s="13">
        <f>E32*H32</f>
        <v>6750</v>
      </c>
      <c r="J32" s="12" t="s">
        <v>338</v>
      </c>
      <c r="K32" s="12"/>
      <c r="L32" s="12"/>
    </row>
    <row r="33" spans="1:12" ht="18" customHeight="1">
      <c r="A33" s="12"/>
      <c r="B33" s="19" t="s">
        <v>13</v>
      </c>
      <c r="C33" s="20" t="s">
        <v>172</v>
      </c>
      <c r="D33" s="20" t="s">
        <v>172</v>
      </c>
      <c r="E33" s="21">
        <f>SUM(E22:E32)</f>
        <v>4773</v>
      </c>
      <c r="F33" s="21">
        <f>SUM(F22:F32)</f>
        <v>2625</v>
      </c>
      <c r="G33" s="21">
        <f>SUM(G22:G32)</f>
        <v>2148</v>
      </c>
      <c r="H33" s="21">
        <v>15</v>
      </c>
      <c r="I33" s="23">
        <f>SUM(I22:I32)</f>
        <v>47917</v>
      </c>
      <c r="J33" s="20" t="s">
        <v>172</v>
      </c>
      <c r="K33" s="20"/>
      <c r="L33" s="20"/>
    </row>
    <row r="34" spans="1:12" ht="18" customHeight="1">
      <c r="A34" s="33" t="s">
        <v>53</v>
      </c>
      <c r="B34" s="34"/>
      <c r="C34" s="34"/>
      <c r="D34" s="34"/>
      <c r="E34" s="34"/>
      <c r="F34" s="34"/>
      <c r="G34" s="34"/>
      <c r="H34" s="34"/>
      <c r="I34" s="34"/>
      <c r="J34" s="35"/>
      <c r="K34" s="36"/>
      <c r="L34" s="37"/>
    </row>
    <row r="35" spans="1:12" ht="18" customHeight="1">
      <c r="A35" s="31" t="s">
        <v>68</v>
      </c>
      <c r="B35" s="31" t="s">
        <v>55</v>
      </c>
      <c r="C35" s="28" t="s">
        <v>56</v>
      </c>
      <c r="D35" s="28" t="s">
        <v>57</v>
      </c>
      <c r="E35" s="25">
        <v>250</v>
      </c>
      <c r="F35" s="25">
        <v>0</v>
      </c>
      <c r="G35" s="26">
        <v>250</v>
      </c>
      <c r="H35" s="25">
        <v>15</v>
      </c>
      <c r="I35" s="27">
        <f>E35*H35</f>
        <v>3750</v>
      </c>
      <c r="J35" s="31" t="s">
        <v>339</v>
      </c>
      <c r="K35" s="31"/>
      <c r="L35" s="31"/>
    </row>
    <row r="36" spans="1:12" ht="18" customHeight="1">
      <c r="A36" s="12" t="s">
        <v>71</v>
      </c>
      <c r="B36" s="12" t="s">
        <v>59</v>
      </c>
      <c r="C36" s="12" t="s">
        <v>60</v>
      </c>
      <c r="D36" s="12" t="s">
        <v>61</v>
      </c>
      <c r="E36" s="14">
        <v>250</v>
      </c>
      <c r="F36" s="14">
        <v>0</v>
      </c>
      <c r="G36" s="15">
        <v>250</v>
      </c>
      <c r="H36" s="14">
        <v>15</v>
      </c>
      <c r="I36" s="13">
        <f>E36*H36</f>
        <v>3750</v>
      </c>
      <c r="J36" s="12" t="s">
        <v>283</v>
      </c>
      <c r="K36" s="12"/>
      <c r="L36" s="12"/>
    </row>
    <row r="37" spans="1:12" ht="18" customHeight="1">
      <c r="A37" s="12"/>
      <c r="B37" s="19" t="s">
        <v>13</v>
      </c>
      <c r="C37" s="20" t="s">
        <v>172</v>
      </c>
      <c r="D37" s="20" t="s">
        <v>172</v>
      </c>
      <c r="E37" s="21">
        <f>SUM(E35:E36)</f>
        <v>500</v>
      </c>
      <c r="F37" s="21">
        <v>0</v>
      </c>
      <c r="G37" s="22">
        <f>SUM(G35:G36)</f>
        <v>500</v>
      </c>
      <c r="H37" s="21">
        <v>15</v>
      </c>
      <c r="I37" s="23">
        <f>SUM(I35:I36)</f>
        <v>7500</v>
      </c>
      <c r="J37" s="20" t="s">
        <v>172</v>
      </c>
      <c r="K37" s="20"/>
      <c r="L37" s="20"/>
    </row>
    <row r="38" spans="1:12" ht="18" customHeight="1">
      <c r="A38" s="33" t="s">
        <v>16</v>
      </c>
      <c r="B38" s="34"/>
      <c r="C38" s="34"/>
      <c r="D38" s="34"/>
      <c r="E38" s="34"/>
      <c r="F38" s="34"/>
      <c r="G38" s="34"/>
      <c r="H38" s="34"/>
      <c r="I38" s="34"/>
      <c r="J38" s="35"/>
      <c r="K38" s="36"/>
      <c r="L38" s="37"/>
    </row>
    <row r="39" spans="1:12" ht="18" customHeight="1">
      <c r="A39" s="12" t="s">
        <v>72</v>
      </c>
      <c r="B39" s="49" t="s">
        <v>63</v>
      </c>
      <c r="C39" s="12" t="s">
        <v>374</v>
      </c>
      <c r="D39" s="12" t="s">
        <v>375</v>
      </c>
      <c r="E39" s="14">
        <v>300</v>
      </c>
      <c r="F39" s="14">
        <v>300</v>
      </c>
      <c r="G39" s="15">
        <v>0</v>
      </c>
      <c r="H39" s="14">
        <v>15</v>
      </c>
      <c r="I39" s="13">
        <f>E39*H39</f>
        <v>4500</v>
      </c>
      <c r="J39" s="49" t="s">
        <v>284</v>
      </c>
      <c r="K39" s="18"/>
      <c r="L39" s="18"/>
    </row>
    <row r="40" spans="1:12" ht="18" customHeight="1">
      <c r="A40" s="12" t="s">
        <v>74</v>
      </c>
      <c r="B40" s="50"/>
      <c r="C40" s="12" t="s">
        <v>373</v>
      </c>
      <c r="D40" s="12" t="s">
        <v>177</v>
      </c>
      <c r="E40" s="14">
        <v>930</v>
      </c>
      <c r="F40" s="14">
        <v>0</v>
      </c>
      <c r="G40" s="15">
        <v>930</v>
      </c>
      <c r="H40" s="14" t="s">
        <v>172</v>
      </c>
      <c r="I40" s="13">
        <v>12663</v>
      </c>
      <c r="J40" s="41"/>
      <c r="K40" s="31" t="s">
        <v>366</v>
      </c>
      <c r="L40" s="31" t="s">
        <v>4</v>
      </c>
    </row>
    <row r="41" spans="1:12" ht="18" customHeight="1">
      <c r="A41" s="12" t="s">
        <v>77</v>
      </c>
      <c r="B41" s="12" t="s">
        <v>65</v>
      </c>
      <c r="C41" s="12" t="s">
        <v>178</v>
      </c>
      <c r="D41" s="12" t="s">
        <v>67</v>
      </c>
      <c r="E41" s="14">
        <v>350</v>
      </c>
      <c r="F41" s="14">
        <v>0</v>
      </c>
      <c r="G41" s="15">
        <v>350</v>
      </c>
      <c r="H41" s="14">
        <v>15</v>
      </c>
      <c r="I41" s="13">
        <f>E41*H41</f>
        <v>5250</v>
      </c>
      <c r="J41" s="12" t="s">
        <v>285</v>
      </c>
      <c r="K41" s="12"/>
      <c r="L41" s="12"/>
    </row>
    <row r="42" spans="1:12" ht="18" customHeight="1">
      <c r="A42" s="12"/>
      <c r="B42" s="19" t="s">
        <v>13</v>
      </c>
      <c r="C42" s="20" t="s">
        <v>172</v>
      </c>
      <c r="D42" s="20" t="s">
        <v>172</v>
      </c>
      <c r="E42" s="21">
        <f>SUM(E39:E41)</f>
        <v>1580</v>
      </c>
      <c r="F42" s="21">
        <f>SUM(F39:F41)</f>
        <v>300</v>
      </c>
      <c r="G42" s="21">
        <f>SUM(G39:G41)</f>
        <v>1280</v>
      </c>
      <c r="H42" s="21">
        <v>15</v>
      </c>
      <c r="I42" s="23">
        <f>SUM(I39:I41)</f>
        <v>22413</v>
      </c>
      <c r="J42" s="20" t="s">
        <v>172</v>
      </c>
      <c r="K42" s="20"/>
      <c r="L42" s="20"/>
    </row>
    <row r="43" spans="1:12" ht="18" customHeight="1">
      <c r="A43" s="33" t="s">
        <v>69</v>
      </c>
      <c r="B43" s="34"/>
      <c r="C43" s="34"/>
      <c r="D43" s="34"/>
      <c r="E43" s="34"/>
      <c r="F43" s="34"/>
      <c r="G43" s="34"/>
      <c r="H43" s="34"/>
      <c r="I43" s="34"/>
      <c r="J43" s="35"/>
      <c r="K43" s="36"/>
      <c r="L43" s="37"/>
    </row>
    <row r="44" spans="1:12" ht="18" customHeight="1">
      <c r="A44" s="12" t="s">
        <v>78</v>
      </c>
      <c r="B44" s="12" t="s">
        <v>70</v>
      </c>
      <c r="C44" s="12" t="s">
        <v>179</v>
      </c>
      <c r="D44" s="12" t="s">
        <v>180</v>
      </c>
      <c r="E44" s="14">
        <v>1000</v>
      </c>
      <c r="F44" s="14">
        <v>1000</v>
      </c>
      <c r="G44" s="15">
        <v>0</v>
      </c>
      <c r="H44" s="14">
        <v>15</v>
      </c>
      <c r="I44" s="13">
        <v>15746</v>
      </c>
      <c r="J44" s="12" t="s">
        <v>286</v>
      </c>
      <c r="K44" s="12" t="s">
        <v>382</v>
      </c>
      <c r="L44" s="12" t="s">
        <v>4</v>
      </c>
    </row>
    <row r="45" spans="1:12" ht="18" customHeight="1">
      <c r="A45" s="12" t="s">
        <v>80</v>
      </c>
      <c r="B45" s="12" t="s">
        <v>380</v>
      </c>
      <c r="C45" s="12" t="s">
        <v>220</v>
      </c>
      <c r="D45" s="12" t="s">
        <v>221</v>
      </c>
      <c r="E45" s="14">
        <v>200</v>
      </c>
      <c r="F45" s="14">
        <v>0</v>
      </c>
      <c r="G45" s="15">
        <v>200</v>
      </c>
      <c r="H45" s="14">
        <v>10</v>
      </c>
      <c r="I45" s="13">
        <f>E45*H45</f>
        <v>2000</v>
      </c>
      <c r="J45" s="12" t="s">
        <v>341</v>
      </c>
      <c r="K45" s="12"/>
      <c r="L45" s="12"/>
    </row>
    <row r="46" spans="1:12" ht="18" customHeight="1">
      <c r="A46" s="12" t="s">
        <v>82</v>
      </c>
      <c r="B46" s="12" t="s">
        <v>182</v>
      </c>
      <c r="C46" s="12" t="s">
        <v>183</v>
      </c>
      <c r="D46" s="12" t="s">
        <v>184</v>
      </c>
      <c r="E46" s="14">
        <v>262.5</v>
      </c>
      <c r="F46" s="14">
        <v>0</v>
      </c>
      <c r="G46" s="15">
        <v>262.5</v>
      </c>
      <c r="H46" s="14">
        <v>10.63619</v>
      </c>
      <c r="I46" s="13">
        <f>E46*H46</f>
        <v>2791.999875</v>
      </c>
      <c r="J46" s="12" t="s">
        <v>342</v>
      </c>
      <c r="K46" s="12" t="s">
        <v>428</v>
      </c>
      <c r="L46" s="12" t="s">
        <v>429</v>
      </c>
    </row>
    <row r="47" spans="1:12" ht="18" customHeight="1">
      <c r="A47" s="12" t="s">
        <v>84</v>
      </c>
      <c r="B47" s="12" t="s">
        <v>33</v>
      </c>
      <c r="C47" s="12" t="s">
        <v>181</v>
      </c>
      <c r="D47" s="12" t="s">
        <v>383</v>
      </c>
      <c r="E47" s="14">
        <v>210</v>
      </c>
      <c r="F47" s="14">
        <v>0</v>
      </c>
      <c r="G47" s="15">
        <v>210</v>
      </c>
      <c r="H47" s="14">
        <v>7.1</v>
      </c>
      <c r="I47" s="13">
        <f>E47*H47</f>
        <v>1491</v>
      </c>
      <c r="J47" s="12" t="s">
        <v>287</v>
      </c>
      <c r="K47" s="12" t="s">
        <v>426</v>
      </c>
      <c r="L47" s="12" t="s">
        <v>427</v>
      </c>
    </row>
    <row r="48" spans="1:12" ht="18" customHeight="1">
      <c r="A48" s="12" t="s">
        <v>85</v>
      </c>
      <c r="B48" s="12" t="s">
        <v>185</v>
      </c>
      <c r="C48" s="12" t="s">
        <v>30</v>
      </c>
      <c r="D48" s="12" t="s">
        <v>186</v>
      </c>
      <c r="E48" s="14">
        <v>380</v>
      </c>
      <c r="F48" s="14">
        <v>0</v>
      </c>
      <c r="G48" s="15">
        <v>380</v>
      </c>
      <c r="H48" s="14">
        <v>7.55</v>
      </c>
      <c r="I48" s="13">
        <f>E48*H48</f>
        <v>2869</v>
      </c>
      <c r="J48" s="12" t="s">
        <v>343</v>
      </c>
      <c r="K48" s="12" t="s">
        <v>422</v>
      </c>
      <c r="L48" s="12" t="s">
        <v>423</v>
      </c>
    </row>
    <row r="49" spans="1:12" ht="18" customHeight="1">
      <c r="A49" s="12" t="s">
        <v>87</v>
      </c>
      <c r="B49" s="12" t="s">
        <v>75</v>
      </c>
      <c r="C49" s="12" t="s">
        <v>187</v>
      </c>
      <c r="D49" s="12" t="s">
        <v>188</v>
      </c>
      <c r="E49" s="14">
        <v>175</v>
      </c>
      <c r="F49" s="14">
        <v>0</v>
      </c>
      <c r="G49" s="15">
        <v>175</v>
      </c>
      <c r="H49" s="14">
        <v>5.5885714</v>
      </c>
      <c r="I49" s="13">
        <f>E49*H49</f>
        <v>977.999995</v>
      </c>
      <c r="J49" s="12" t="s">
        <v>288</v>
      </c>
      <c r="K49" s="12" t="s">
        <v>410</v>
      </c>
      <c r="L49" s="12" t="s">
        <v>411</v>
      </c>
    </row>
    <row r="50" spans="1:12" ht="18" customHeight="1">
      <c r="A50" s="12" t="s">
        <v>92</v>
      </c>
      <c r="B50" s="12" t="s">
        <v>73</v>
      </c>
      <c r="C50" s="12" t="s">
        <v>189</v>
      </c>
      <c r="D50" s="12" t="s">
        <v>190</v>
      </c>
      <c r="E50" s="14">
        <v>220</v>
      </c>
      <c r="F50" s="14">
        <v>0</v>
      </c>
      <c r="G50" s="15">
        <v>220</v>
      </c>
      <c r="H50" s="14">
        <v>9.9681818</v>
      </c>
      <c r="I50" s="13">
        <f>E50*H50</f>
        <v>2192.999996</v>
      </c>
      <c r="J50" s="12" t="s">
        <v>289</v>
      </c>
      <c r="K50" s="12" t="s">
        <v>408</v>
      </c>
      <c r="L50" s="12" t="s">
        <v>409</v>
      </c>
    </row>
    <row r="51" spans="1:12" ht="18" customHeight="1">
      <c r="A51" s="12" t="s">
        <v>96</v>
      </c>
      <c r="B51" s="12" t="s">
        <v>76</v>
      </c>
      <c r="C51" s="12" t="s">
        <v>30</v>
      </c>
      <c r="D51" s="12" t="s">
        <v>191</v>
      </c>
      <c r="E51" s="14">
        <v>555</v>
      </c>
      <c r="F51" s="14">
        <v>0</v>
      </c>
      <c r="G51" s="15">
        <v>555</v>
      </c>
      <c r="H51" s="14">
        <v>10.533333</v>
      </c>
      <c r="I51" s="13">
        <f>E51*H51</f>
        <v>5845.999815</v>
      </c>
      <c r="J51" s="12" t="s">
        <v>290</v>
      </c>
      <c r="K51" s="12" t="s">
        <v>420</v>
      </c>
      <c r="L51" s="12" t="s">
        <v>421</v>
      </c>
    </row>
    <row r="52" spans="1:12" ht="18" customHeight="1">
      <c r="A52" s="12" t="s">
        <v>97</v>
      </c>
      <c r="B52" s="12" t="s">
        <v>79</v>
      </c>
      <c r="C52" s="12" t="s">
        <v>192</v>
      </c>
      <c r="D52" s="12" t="s">
        <v>193</v>
      </c>
      <c r="E52" s="14">
        <v>200</v>
      </c>
      <c r="F52" s="14">
        <v>0</v>
      </c>
      <c r="G52" s="15">
        <v>200</v>
      </c>
      <c r="H52" s="14">
        <v>7.8</v>
      </c>
      <c r="I52" s="13">
        <f>E52*H52</f>
        <v>1560</v>
      </c>
      <c r="J52" s="12" t="s">
        <v>294</v>
      </c>
      <c r="K52" s="12" t="s">
        <v>414</v>
      </c>
      <c r="L52" s="12" t="s">
        <v>415</v>
      </c>
    </row>
    <row r="53" spans="1:12" ht="18" customHeight="1">
      <c r="A53" s="12" t="s">
        <v>98</v>
      </c>
      <c r="B53" s="12" t="s">
        <v>81</v>
      </c>
      <c r="C53" s="12" t="s">
        <v>194</v>
      </c>
      <c r="D53" s="12" t="s">
        <v>195</v>
      </c>
      <c r="E53" s="14">
        <v>368</v>
      </c>
      <c r="F53" s="14">
        <v>0</v>
      </c>
      <c r="G53" s="15">
        <v>368</v>
      </c>
      <c r="H53" s="14">
        <v>15.907608</v>
      </c>
      <c r="I53" s="13">
        <f>E53*H53</f>
        <v>5853.999744</v>
      </c>
      <c r="J53" s="31" t="s">
        <v>291</v>
      </c>
      <c r="K53" s="31" t="s">
        <v>416</v>
      </c>
      <c r="L53" s="31" t="s">
        <v>417</v>
      </c>
    </row>
    <row r="54" spans="1:12" ht="18" customHeight="1">
      <c r="A54" s="12" t="s">
        <v>99</v>
      </c>
      <c r="B54" s="12" t="s">
        <v>83</v>
      </c>
      <c r="C54" s="12" t="s">
        <v>76</v>
      </c>
      <c r="D54" s="12" t="s">
        <v>384</v>
      </c>
      <c r="E54" s="14">
        <v>260</v>
      </c>
      <c r="F54" s="14">
        <v>0</v>
      </c>
      <c r="G54" s="15">
        <v>260</v>
      </c>
      <c r="H54" s="14">
        <v>6.4423076</v>
      </c>
      <c r="I54" s="13">
        <f>E54*H54</f>
        <v>1674.999976</v>
      </c>
      <c r="J54" s="31" t="s">
        <v>292</v>
      </c>
      <c r="K54" s="31" t="s">
        <v>418</v>
      </c>
      <c r="L54" s="31" t="s">
        <v>419</v>
      </c>
    </row>
    <row r="55" spans="1:12" ht="18" customHeight="1">
      <c r="A55" s="12" t="s">
        <v>100</v>
      </c>
      <c r="B55" s="12" t="s">
        <v>37</v>
      </c>
      <c r="C55" s="12" t="s">
        <v>196</v>
      </c>
      <c r="D55" s="12" t="s">
        <v>197</v>
      </c>
      <c r="E55" s="14">
        <v>100</v>
      </c>
      <c r="F55" s="14">
        <v>0</v>
      </c>
      <c r="G55" s="15">
        <v>100</v>
      </c>
      <c r="H55" s="14">
        <v>9.94</v>
      </c>
      <c r="I55" s="13">
        <f>E55*H55</f>
        <v>994</v>
      </c>
      <c r="J55" s="31" t="s">
        <v>293</v>
      </c>
      <c r="K55" s="31" t="s">
        <v>412</v>
      </c>
      <c r="L55" s="31" t="s">
        <v>413</v>
      </c>
    </row>
    <row r="56" spans="1:12" ht="18" customHeight="1">
      <c r="A56" s="12" t="s">
        <v>104</v>
      </c>
      <c r="B56" s="12" t="s">
        <v>381</v>
      </c>
      <c r="C56" s="12" t="s">
        <v>377</v>
      </c>
      <c r="D56" s="16" t="s">
        <v>378</v>
      </c>
      <c r="E56" s="14">
        <v>170</v>
      </c>
      <c r="F56" s="14">
        <v>170</v>
      </c>
      <c r="G56" s="15">
        <v>0</v>
      </c>
      <c r="H56" s="14">
        <v>15</v>
      </c>
      <c r="I56" s="13">
        <f>E56*H56</f>
        <v>2550</v>
      </c>
      <c r="J56" s="31" t="s">
        <v>329</v>
      </c>
      <c r="K56" s="31"/>
      <c r="L56" s="31"/>
    </row>
    <row r="57" spans="1:12" ht="18" customHeight="1">
      <c r="A57" s="12" t="s">
        <v>107</v>
      </c>
      <c r="B57" s="12" t="s">
        <v>385</v>
      </c>
      <c r="C57" s="12" t="s">
        <v>386</v>
      </c>
      <c r="D57" s="12" t="s">
        <v>387</v>
      </c>
      <c r="E57" s="14">
        <v>320</v>
      </c>
      <c r="F57" s="14">
        <v>0</v>
      </c>
      <c r="G57" s="15">
        <v>320</v>
      </c>
      <c r="H57" s="14">
        <v>13.9375</v>
      </c>
      <c r="I57" s="13">
        <f>E57*H57</f>
        <v>4460</v>
      </c>
      <c r="J57" s="31" t="s">
        <v>340</v>
      </c>
      <c r="K57" s="31" t="s">
        <v>424</v>
      </c>
      <c r="L57" s="31" t="s">
        <v>425</v>
      </c>
    </row>
    <row r="58" spans="1:12" ht="18" customHeight="1">
      <c r="A58" s="12"/>
      <c r="B58" s="19" t="s">
        <v>13</v>
      </c>
      <c r="C58" s="20" t="s">
        <v>172</v>
      </c>
      <c r="D58" s="20" t="s">
        <v>172</v>
      </c>
      <c r="E58" s="21">
        <f>SUM(E44:E57)</f>
        <v>4420.5</v>
      </c>
      <c r="F58" s="21">
        <f>SUM(F44:F57)</f>
        <v>1170</v>
      </c>
      <c r="G58" s="22">
        <f>SUM(G44:G57)</f>
        <v>3250.5</v>
      </c>
      <c r="H58" s="21">
        <v>15</v>
      </c>
      <c r="I58" s="23">
        <f>SUM(I44:I57)</f>
        <v>51007.999401</v>
      </c>
      <c r="J58" s="20" t="s">
        <v>172</v>
      </c>
      <c r="K58" s="20"/>
      <c r="L58" s="20"/>
    </row>
    <row r="59" spans="1:12" ht="18" customHeight="1">
      <c r="A59" s="33" t="s">
        <v>86</v>
      </c>
      <c r="B59" s="34"/>
      <c r="C59" s="34"/>
      <c r="D59" s="34"/>
      <c r="E59" s="34"/>
      <c r="F59" s="34"/>
      <c r="G59" s="34"/>
      <c r="H59" s="34"/>
      <c r="I59" s="34"/>
      <c r="J59" s="35"/>
      <c r="K59" s="36"/>
      <c r="L59" s="37"/>
    </row>
    <row r="60" spans="1:12" ht="18" customHeight="1">
      <c r="A60" s="12" t="s">
        <v>111</v>
      </c>
      <c r="B60" s="12" t="s">
        <v>90</v>
      </c>
      <c r="C60" s="12" t="s">
        <v>88</v>
      </c>
      <c r="D60" s="12" t="s">
        <v>89</v>
      </c>
      <c r="E60" s="14">
        <v>1170</v>
      </c>
      <c r="F60" s="14">
        <v>0</v>
      </c>
      <c r="G60" s="15">
        <v>1170</v>
      </c>
      <c r="H60" s="14">
        <v>15</v>
      </c>
      <c r="I60" s="13">
        <f>E60*H60</f>
        <v>17550</v>
      </c>
      <c r="J60" s="12" t="s">
        <v>295</v>
      </c>
      <c r="K60" s="12"/>
      <c r="L60" s="12"/>
    </row>
    <row r="61" spans="1:12" ht="18" customHeight="1">
      <c r="A61" s="12"/>
      <c r="B61" s="19" t="s">
        <v>13</v>
      </c>
      <c r="C61" s="20" t="s">
        <v>172</v>
      </c>
      <c r="D61" s="20" t="s">
        <v>172</v>
      </c>
      <c r="E61" s="21">
        <f>SUM(E60)</f>
        <v>1170</v>
      </c>
      <c r="F61" s="21">
        <f>SUM(F60)</f>
        <v>0</v>
      </c>
      <c r="G61" s="21">
        <f>SUM(G60)</f>
        <v>1170</v>
      </c>
      <c r="H61" s="21">
        <v>15</v>
      </c>
      <c r="I61" s="23">
        <f>SUM(I60)</f>
        <v>17550</v>
      </c>
      <c r="J61" s="20" t="s">
        <v>172</v>
      </c>
      <c r="K61" s="20"/>
      <c r="L61" s="20"/>
    </row>
    <row r="62" spans="1:12" ht="18" customHeight="1">
      <c r="A62" s="33" t="s">
        <v>91</v>
      </c>
      <c r="B62" s="34"/>
      <c r="C62" s="34"/>
      <c r="D62" s="34"/>
      <c r="E62" s="34"/>
      <c r="F62" s="34"/>
      <c r="G62" s="34"/>
      <c r="H62" s="34"/>
      <c r="I62" s="34"/>
      <c r="J62" s="35"/>
      <c r="K62" s="36"/>
      <c r="L62" s="37"/>
    </row>
    <row r="63" spans="1:12" ht="18" customHeight="1">
      <c r="A63" s="12" t="s">
        <v>113</v>
      </c>
      <c r="B63" s="12" t="s">
        <v>93</v>
      </c>
      <c r="C63" s="12" t="s">
        <v>198</v>
      </c>
      <c r="D63" s="12" t="s">
        <v>199</v>
      </c>
      <c r="E63" s="14">
        <v>940</v>
      </c>
      <c r="F63" s="14">
        <v>0</v>
      </c>
      <c r="G63" s="15">
        <v>940</v>
      </c>
      <c r="H63" s="14">
        <v>15</v>
      </c>
      <c r="I63" s="13">
        <f>E63*H63</f>
        <v>14100</v>
      </c>
      <c r="J63" s="12" t="s">
        <v>296</v>
      </c>
      <c r="K63" s="12"/>
      <c r="L63" s="12"/>
    </row>
    <row r="64" spans="1:12" ht="18" customHeight="1">
      <c r="A64" s="12" t="s">
        <v>114</v>
      </c>
      <c r="B64" s="12" t="s">
        <v>94</v>
      </c>
      <c r="C64" s="12" t="s">
        <v>200</v>
      </c>
      <c r="D64" s="12" t="s">
        <v>201</v>
      </c>
      <c r="E64" s="14">
        <v>1000</v>
      </c>
      <c r="F64" s="14">
        <v>0</v>
      </c>
      <c r="G64" s="15">
        <v>1000</v>
      </c>
      <c r="H64" s="14">
        <v>15</v>
      </c>
      <c r="I64" s="13">
        <f>E64*H64</f>
        <v>15000</v>
      </c>
      <c r="J64" s="12" t="s">
        <v>297</v>
      </c>
      <c r="K64" s="12"/>
      <c r="L64" s="12"/>
    </row>
    <row r="65" spans="1:12" ht="18" customHeight="1">
      <c r="A65" s="12" t="s">
        <v>118</v>
      </c>
      <c r="B65" s="12" t="s">
        <v>202</v>
      </c>
      <c r="C65" s="12" t="s">
        <v>203</v>
      </c>
      <c r="D65" s="12" t="s">
        <v>204</v>
      </c>
      <c r="E65" s="14">
        <v>180</v>
      </c>
      <c r="F65" s="14">
        <v>0</v>
      </c>
      <c r="G65" s="15">
        <v>180</v>
      </c>
      <c r="H65" s="14">
        <v>5</v>
      </c>
      <c r="I65" s="13">
        <f>E65*H65</f>
        <v>900</v>
      </c>
      <c r="J65" s="12" t="s">
        <v>344</v>
      </c>
      <c r="K65" s="12"/>
      <c r="L65" s="12"/>
    </row>
    <row r="66" spans="1:12" ht="18" customHeight="1">
      <c r="A66" s="12" t="s">
        <v>119</v>
      </c>
      <c r="B66" s="12" t="s">
        <v>325</v>
      </c>
      <c r="C66" s="12" t="s">
        <v>205</v>
      </c>
      <c r="D66" s="12" t="s">
        <v>326</v>
      </c>
      <c r="E66" s="14">
        <v>190</v>
      </c>
      <c r="F66" s="14">
        <v>0</v>
      </c>
      <c r="G66" s="15">
        <v>190</v>
      </c>
      <c r="H66" s="14">
        <v>5</v>
      </c>
      <c r="I66" s="13">
        <f>E66*H66</f>
        <v>950</v>
      </c>
      <c r="J66" s="12" t="s">
        <v>345</v>
      </c>
      <c r="K66" s="12"/>
      <c r="L66" s="12"/>
    </row>
    <row r="67" spans="1:12" ht="18" customHeight="1">
      <c r="A67" s="12" t="s">
        <v>120</v>
      </c>
      <c r="B67" s="12" t="s">
        <v>206</v>
      </c>
      <c r="C67" s="12" t="s">
        <v>207</v>
      </c>
      <c r="D67" s="12" t="s">
        <v>327</v>
      </c>
      <c r="E67" s="14">
        <v>130</v>
      </c>
      <c r="F67" s="14">
        <v>0</v>
      </c>
      <c r="G67" s="15">
        <v>130</v>
      </c>
      <c r="H67" s="14">
        <v>5</v>
      </c>
      <c r="I67" s="13">
        <f>E67*H67</f>
        <v>650</v>
      </c>
      <c r="J67" s="12" t="s">
        <v>346</v>
      </c>
      <c r="K67" s="12"/>
      <c r="L67" s="12"/>
    </row>
    <row r="68" spans="1:12" ht="18" customHeight="1">
      <c r="A68" s="12" t="s">
        <v>122</v>
      </c>
      <c r="B68" s="12" t="s">
        <v>208</v>
      </c>
      <c r="C68" s="12" t="s">
        <v>207</v>
      </c>
      <c r="D68" s="12" t="s">
        <v>209</v>
      </c>
      <c r="E68" s="14">
        <v>170</v>
      </c>
      <c r="F68" s="14">
        <v>0</v>
      </c>
      <c r="G68" s="15">
        <v>170</v>
      </c>
      <c r="H68" s="14">
        <v>5</v>
      </c>
      <c r="I68" s="13">
        <f>E68*H68</f>
        <v>850</v>
      </c>
      <c r="J68" s="12" t="s">
        <v>347</v>
      </c>
      <c r="K68" s="12"/>
      <c r="L68" s="12"/>
    </row>
    <row r="69" spans="1:12" ht="18" customHeight="1">
      <c r="A69" s="12"/>
      <c r="B69" s="19" t="s">
        <v>13</v>
      </c>
      <c r="C69" s="20" t="s">
        <v>172</v>
      </c>
      <c r="D69" s="20" t="s">
        <v>172</v>
      </c>
      <c r="E69" s="21">
        <f>SUM(E63:E68)</f>
        <v>2610</v>
      </c>
      <c r="F69" s="21">
        <f>SUM(F63:F68)</f>
        <v>0</v>
      </c>
      <c r="G69" s="21">
        <f>SUM(G63:G68)</f>
        <v>2610</v>
      </c>
      <c r="H69" s="21">
        <v>15</v>
      </c>
      <c r="I69" s="23">
        <f>SUM(I63:I68)</f>
        <v>32450</v>
      </c>
      <c r="J69" s="20" t="s">
        <v>172</v>
      </c>
      <c r="K69" s="20"/>
      <c r="L69" s="20"/>
    </row>
    <row r="70" spans="1:12" ht="18" customHeight="1">
      <c r="A70" s="33" t="s">
        <v>95</v>
      </c>
      <c r="B70" s="34"/>
      <c r="C70" s="34"/>
      <c r="D70" s="34"/>
      <c r="E70" s="34"/>
      <c r="F70" s="34"/>
      <c r="G70" s="34"/>
      <c r="H70" s="34"/>
      <c r="I70" s="34"/>
      <c r="J70" s="35"/>
      <c r="K70" s="36"/>
      <c r="L70" s="37"/>
    </row>
    <row r="71" spans="1:12" ht="18" customHeight="1">
      <c r="A71" s="12" t="s">
        <v>125</v>
      </c>
      <c r="B71" s="12" t="s">
        <v>101</v>
      </c>
      <c r="C71" s="12" t="s">
        <v>210</v>
      </c>
      <c r="D71" s="12" t="s">
        <v>211</v>
      </c>
      <c r="E71" s="14">
        <v>400</v>
      </c>
      <c r="F71" s="14">
        <v>0</v>
      </c>
      <c r="G71" s="15">
        <v>400</v>
      </c>
      <c r="H71" s="14">
        <v>15</v>
      </c>
      <c r="I71" s="13">
        <f aca="true" t="shared" si="0" ref="I71:I112">E71*H71</f>
        <v>6000</v>
      </c>
      <c r="J71" s="12" t="s">
        <v>298</v>
      </c>
      <c r="K71" s="12"/>
      <c r="L71" s="12"/>
    </row>
    <row r="72" spans="1:12" ht="18" customHeight="1">
      <c r="A72" s="12" t="s">
        <v>127</v>
      </c>
      <c r="B72" s="12" t="s">
        <v>102</v>
      </c>
      <c r="C72" s="12" t="s">
        <v>376</v>
      </c>
      <c r="D72" s="12" t="s">
        <v>212</v>
      </c>
      <c r="E72" s="14">
        <v>600</v>
      </c>
      <c r="F72" s="14">
        <v>0</v>
      </c>
      <c r="G72" s="15">
        <v>600</v>
      </c>
      <c r="H72" s="14">
        <v>10</v>
      </c>
      <c r="I72" s="13">
        <f t="shared" si="0"/>
        <v>6000</v>
      </c>
      <c r="J72" s="12" t="s">
        <v>348</v>
      </c>
      <c r="K72" s="12"/>
      <c r="L72" s="12"/>
    </row>
    <row r="73" spans="1:12" ht="18" customHeight="1">
      <c r="A73" s="12" t="s">
        <v>129</v>
      </c>
      <c r="B73" s="12" t="s">
        <v>103</v>
      </c>
      <c r="C73" s="12" t="s">
        <v>213</v>
      </c>
      <c r="D73" s="12" t="s">
        <v>214</v>
      </c>
      <c r="E73" s="14">
        <v>600</v>
      </c>
      <c r="F73" s="14">
        <v>0</v>
      </c>
      <c r="G73" s="15">
        <v>600</v>
      </c>
      <c r="H73" s="14">
        <v>10</v>
      </c>
      <c r="I73" s="13">
        <f t="shared" si="0"/>
        <v>6000</v>
      </c>
      <c r="J73" s="12" t="s">
        <v>349</v>
      </c>
      <c r="K73" s="12"/>
      <c r="L73" s="12"/>
    </row>
    <row r="74" spans="1:12" ht="18" customHeight="1">
      <c r="A74" s="12" t="s">
        <v>132</v>
      </c>
      <c r="B74" s="12" t="s">
        <v>65</v>
      </c>
      <c r="C74" s="12" t="s">
        <v>215</v>
      </c>
      <c r="D74" s="12" t="s">
        <v>216</v>
      </c>
      <c r="E74" s="14">
        <v>250</v>
      </c>
      <c r="F74" s="14">
        <v>0</v>
      </c>
      <c r="G74" s="15">
        <v>250</v>
      </c>
      <c r="H74" s="14">
        <v>15</v>
      </c>
      <c r="I74" s="13">
        <f t="shared" si="0"/>
        <v>3750</v>
      </c>
      <c r="J74" s="12" t="s">
        <v>350</v>
      </c>
      <c r="K74" s="12"/>
      <c r="L74" s="12"/>
    </row>
    <row r="75" spans="1:12" ht="18" customHeight="1">
      <c r="A75" s="12" t="s">
        <v>133</v>
      </c>
      <c r="B75" s="12" t="s">
        <v>34</v>
      </c>
      <c r="C75" s="12" t="s">
        <v>217</v>
      </c>
      <c r="D75" s="12" t="s">
        <v>218</v>
      </c>
      <c r="E75" s="14">
        <v>500</v>
      </c>
      <c r="F75" s="14">
        <v>0</v>
      </c>
      <c r="G75" s="15">
        <v>500</v>
      </c>
      <c r="H75" s="14">
        <v>10</v>
      </c>
      <c r="I75" s="13">
        <f t="shared" si="0"/>
        <v>5000</v>
      </c>
      <c r="J75" s="12" t="s">
        <v>299</v>
      </c>
      <c r="K75" s="12"/>
      <c r="L75" s="12"/>
    </row>
    <row r="76" spans="1:12" ht="18" customHeight="1">
      <c r="A76" s="12" t="s">
        <v>136</v>
      </c>
      <c r="B76" s="12" t="s">
        <v>105</v>
      </c>
      <c r="C76" s="12" t="s">
        <v>106</v>
      </c>
      <c r="D76" s="12" t="s">
        <v>219</v>
      </c>
      <c r="E76" s="14">
        <v>160</v>
      </c>
      <c r="F76" s="14">
        <v>0</v>
      </c>
      <c r="G76" s="15">
        <v>160</v>
      </c>
      <c r="H76" s="14">
        <v>15</v>
      </c>
      <c r="I76" s="13">
        <f t="shared" si="0"/>
        <v>2400</v>
      </c>
      <c r="J76" s="31" t="s">
        <v>351</v>
      </c>
      <c r="K76" s="31"/>
      <c r="L76" s="31"/>
    </row>
    <row r="77" spans="1:12" ht="18" customHeight="1">
      <c r="A77" s="12" t="s">
        <v>137</v>
      </c>
      <c r="B77" s="12" t="s">
        <v>108</v>
      </c>
      <c r="C77" s="12" t="s">
        <v>109</v>
      </c>
      <c r="D77" s="12" t="s">
        <v>110</v>
      </c>
      <c r="E77" s="14">
        <v>140</v>
      </c>
      <c r="F77" s="14">
        <v>0</v>
      </c>
      <c r="G77" s="15">
        <v>140</v>
      </c>
      <c r="H77" s="14">
        <v>15</v>
      </c>
      <c r="I77" s="13">
        <f t="shared" si="0"/>
        <v>2100</v>
      </c>
      <c r="J77" s="31" t="s">
        <v>352</v>
      </c>
      <c r="K77" s="31"/>
      <c r="L77" s="31"/>
    </row>
    <row r="78" spans="1:12" ht="18" customHeight="1">
      <c r="A78" s="12"/>
      <c r="B78" s="19" t="s">
        <v>13</v>
      </c>
      <c r="C78" s="20" t="s">
        <v>172</v>
      </c>
      <c r="D78" s="20" t="s">
        <v>172</v>
      </c>
      <c r="E78" s="21">
        <f>SUM(E71:E77)</f>
        <v>2650</v>
      </c>
      <c r="F78" s="21">
        <f>SUM(F71:F77)</f>
        <v>0</v>
      </c>
      <c r="G78" s="22">
        <f>SUM(G71:G77)</f>
        <v>2650</v>
      </c>
      <c r="H78" s="21">
        <v>15</v>
      </c>
      <c r="I78" s="23">
        <f>SUM(I71:I77)</f>
        <v>31250</v>
      </c>
      <c r="J78" s="20" t="s">
        <v>172</v>
      </c>
      <c r="K78" s="20"/>
      <c r="L78" s="20"/>
    </row>
    <row r="79" spans="1:12" ht="18" customHeight="1">
      <c r="A79" s="33" t="s">
        <v>112</v>
      </c>
      <c r="B79" s="34"/>
      <c r="C79" s="34"/>
      <c r="D79" s="34"/>
      <c r="E79" s="34"/>
      <c r="F79" s="34"/>
      <c r="G79" s="34"/>
      <c r="H79" s="34"/>
      <c r="I79" s="34"/>
      <c r="J79" s="35"/>
      <c r="K79" s="36"/>
      <c r="L79" s="37"/>
    </row>
    <row r="80" spans="1:12" ht="18" customHeight="1">
      <c r="A80" s="12" t="s">
        <v>138</v>
      </c>
      <c r="B80" s="12" t="s">
        <v>94</v>
      </c>
      <c r="C80" s="12" t="s">
        <v>47</v>
      </c>
      <c r="D80" s="12" t="s">
        <v>222</v>
      </c>
      <c r="E80" s="14">
        <v>630</v>
      </c>
      <c r="F80" s="14">
        <v>0</v>
      </c>
      <c r="G80" s="15">
        <v>630</v>
      </c>
      <c r="H80" s="14">
        <v>15</v>
      </c>
      <c r="I80" s="13">
        <f t="shared" si="0"/>
        <v>9450</v>
      </c>
      <c r="J80" s="12" t="s">
        <v>300</v>
      </c>
      <c r="K80" s="12"/>
      <c r="L80" s="12"/>
    </row>
    <row r="81" spans="1:12" ht="18" customHeight="1">
      <c r="A81" s="12" t="s">
        <v>140</v>
      </c>
      <c r="B81" s="12" t="s">
        <v>115</v>
      </c>
      <c r="C81" s="12" t="s">
        <v>223</v>
      </c>
      <c r="D81" s="12" t="s">
        <v>171</v>
      </c>
      <c r="E81" s="14">
        <v>350</v>
      </c>
      <c r="F81" s="14">
        <v>0</v>
      </c>
      <c r="G81" s="15">
        <v>350</v>
      </c>
      <c r="H81" s="14">
        <v>15</v>
      </c>
      <c r="I81" s="13">
        <f t="shared" si="0"/>
        <v>5250</v>
      </c>
      <c r="J81" s="12" t="s">
        <v>353</v>
      </c>
      <c r="K81" s="12"/>
      <c r="L81" s="12"/>
    </row>
    <row r="82" spans="1:12" ht="18" customHeight="1">
      <c r="A82" s="12" t="s">
        <v>142</v>
      </c>
      <c r="B82" s="12" t="s">
        <v>116</v>
      </c>
      <c r="C82" s="12" t="s">
        <v>60</v>
      </c>
      <c r="D82" s="12" t="s">
        <v>328</v>
      </c>
      <c r="E82" s="14">
        <v>250</v>
      </c>
      <c r="F82" s="14">
        <v>0</v>
      </c>
      <c r="G82" s="15">
        <v>250</v>
      </c>
      <c r="H82" s="14">
        <v>15</v>
      </c>
      <c r="I82" s="13">
        <f t="shared" si="0"/>
        <v>3750</v>
      </c>
      <c r="J82" s="12" t="s">
        <v>354</v>
      </c>
      <c r="K82" s="12"/>
      <c r="L82" s="12"/>
    </row>
    <row r="83" spans="1:12" ht="18" customHeight="1">
      <c r="A83" s="12"/>
      <c r="B83" s="19" t="s">
        <v>13</v>
      </c>
      <c r="C83" s="20" t="s">
        <v>172</v>
      </c>
      <c r="D83" s="20" t="s">
        <v>172</v>
      </c>
      <c r="E83" s="21">
        <f>SUM(E80:E82)</f>
        <v>1230</v>
      </c>
      <c r="F83" s="21">
        <f>SUM(F80:F82)</f>
        <v>0</v>
      </c>
      <c r="G83" s="22">
        <f>SUM(G80:G82)</f>
        <v>1230</v>
      </c>
      <c r="H83" s="21">
        <v>15</v>
      </c>
      <c r="I83" s="23">
        <f>SUM(I80:I82)</f>
        <v>18450</v>
      </c>
      <c r="J83" s="20" t="s">
        <v>172</v>
      </c>
      <c r="K83" s="20"/>
      <c r="L83" s="20"/>
    </row>
    <row r="84" spans="1:12" ht="18" customHeight="1">
      <c r="A84" s="33" t="s">
        <v>117</v>
      </c>
      <c r="B84" s="34"/>
      <c r="C84" s="34"/>
      <c r="D84" s="34"/>
      <c r="E84" s="34"/>
      <c r="F84" s="34"/>
      <c r="G84" s="34"/>
      <c r="H84" s="34"/>
      <c r="I84" s="34"/>
      <c r="J84" s="35"/>
      <c r="K84" s="36"/>
      <c r="L84" s="37"/>
    </row>
    <row r="85" spans="1:12" ht="18" customHeight="1">
      <c r="A85" s="31" t="s">
        <v>143</v>
      </c>
      <c r="B85" s="31" t="s">
        <v>94</v>
      </c>
      <c r="C85" s="31" t="s">
        <v>224</v>
      </c>
      <c r="D85" s="31" t="s">
        <v>225</v>
      </c>
      <c r="E85" s="25">
        <v>1400</v>
      </c>
      <c r="F85" s="25">
        <v>0</v>
      </c>
      <c r="G85" s="26">
        <v>1400</v>
      </c>
      <c r="H85" s="25">
        <v>15</v>
      </c>
      <c r="I85" s="27">
        <f t="shared" si="0"/>
        <v>21000</v>
      </c>
      <c r="J85" s="31" t="s">
        <v>301</v>
      </c>
      <c r="K85" s="31"/>
      <c r="L85" s="31"/>
    </row>
    <row r="86" spans="1:12" ht="18" customHeight="1">
      <c r="A86" s="12"/>
      <c r="B86" s="19" t="s">
        <v>13</v>
      </c>
      <c r="C86" s="20" t="s">
        <v>172</v>
      </c>
      <c r="D86" s="20" t="s">
        <v>172</v>
      </c>
      <c r="E86" s="21">
        <v>1400</v>
      </c>
      <c r="F86" s="21">
        <v>0</v>
      </c>
      <c r="G86" s="22">
        <v>1400</v>
      </c>
      <c r="H86" s="21">
        <v>15</v>
      </c>
      <c r="I86" s="23">
        <f t="shared" si="0"/>
        <v>21000</v>
      </c>
      <c r="J86" s="20" t="s">
        <v>172</v>
      </c>
      <c r="K86" s="20"/>
      <c r="L86" s="20"/>
    </row>
    <row r="87" spans="1:12" ht="18" customHeight="1">
      <c r="A87" s="33" t="s">
        <v>121</v>
      </c>
      <c r="B87" s="34"/>
      <c r="C87" s="34"/>
      <c r="D87" s="34"/>
      <c r="E87" s="34"/>
      <c r="F87" s="34"/>
      <c r="G87" s="34"/>
      <c r="H87" s="34"/>
      <c r="I87" s="34"/>
      <c r="J87" s="35"/>
      <c r="K87" s="36"/>
      <c r="L87" s="37"/>
    </row>
    <row r="88" spans="1:12" ht="18" customHeight="1">
      <c r="A88" s="12" t="s">
        <v>144</v>
      </c>
      <c r="B88" s="12" t="s">
        <v>94</v>
      </c>
      <c r="C88" s="12" t="s">
        <v>47</v>
      </c>
      <c r="D88" s="12" t="s">
        <v>226</v>
      </c>
      <c r="E88" s="14">
        <v>250</v>
      </c>
      <c r="F88" s="14">
        <v>0</v>
      </c>
      <c r="G88" s="15">
        <v>250</v>
      </c>
      <c r="H88" s="14">
        <v>10</v>
      </c>
      <c r="I88" s="13">
        <f t="shared" si="0"/>
        <v>2500</v>
      </c>
      <c r="J88" s="49" t="s">
        <v>302</v>
      </c>
      <c r="K88" s="12"/>
      <c r="L88" s="12"/>
    </row>
    <row r="89" spans="1:12" ht="18" customHeight="1">
      <c r="A89" s="12" t="s">
        <v>145</v>
      </c>
      <c r="B89" s="12" t="s">
        <v>94</v>
      </c>
      <c r="C89" s="12" t="s">
        <v>227</v>
      </c>
      <c r="D89" s="12" t="s">
        <v>228</v>
      </c>
      <c r="E89" s="14">
        <v>550</v>
      </c>
      <c r="F89" s="14">
        <v>0</v>
      </c>
      <c r="G89" s="15">
        <v>550</v>
      </c>
      <c r="H89" s="14">
        <v>10</v>
      </c>
      <c r="I89" s="13">
        <f t="shared" si="0"/>
        <v>5500</v>
      </c>
      <c r="J89" s="50"/>
      <c r="K89" s="12"/>
      <c r="L89" s="12"/>
    </row>
    <row r="90" spans="1:12" ht="18" customHeight="1">
      <c r="A90" s="12"/>
      <c r="B90" s="19" t="s">
        <v>13</v>
      </c>
      <c r="C90" s="20" t="s">
        <v>172</v>
      </c>
      <c r="D90" s="20" t="s">
        <v>172</v>
      </c>
      <c r="E90" s="21">
        <f>SUM(E88:E89)</f>
        <v>800</v>
      </c>
      <c r="F90" s="21">
        <f>SUM(F88:F89)</f>
        <v>0</v>
      </c>
      <c r="G90" s="22">
        <f>SUM(G88:G89)</f>
        <v>800</v>
      </c>
      <c r="H90" s="21">
        <v>15</v>
      </c>
      <c r="I90" s="23">
        <f>SUM(I88:I89)</f>
        <v>8000</v>
      </c>
      <c r="J90" s="20" t="s">
        <v>172</v>
      </c>
      <c r="K90" s="20"/>
      <c r="L90" s="20"/>
    </row>
    <row r="91" spans="1:12" ht="18" customHeight="1">
      <c r="A91" s="33" t="s">
        <v>123</v>
      </c>
      <c r="B91" s="34"/>
      <c r="C91" s="34"/>
      <c r="D91" s="34"/>
      <c r="E91" s="34"/>
      <c r="F91" s="34"/>
      <c r="G91" s="34"/>
      <c r="H91" s="34"/>
      <c r="I91" s="34"/>
      <c r="J91" s="35"/>
      <c r="K91" s="36"/>
      <c r="L91" s="37"/>
    </row>
    <row r="92" spans="1:12" ht="18" customHeight="1">
      <c r="A92" s="12" t="s">
        <v>146</v>
      </c>
      <c r="B92" s="12" t="s">
        <v>124</v>
      </c>
      <c r="C92" s="12" t="s">
        <v>229</v>
      </c>
      <c r="D92" s="12" t="s">
        <v>230</v>
      </c>
      <c r="E92" s="14">
        <v>400</v>
      </c>
      <c r="F92" s="14">
        <v>0</v>
      </c>
      <c r="G92" s="15">
        <v>400</v>
      </c>
      <c r="H92" s="14">
        <v>15</v>
      </c>
      <c r="I92" s="13">
        <f t="shared" si="0"/>
        <v>6000</v>
      </c>
      <c r="J92" s="49" t="s">
        <v>303</v>
      </c>
      <c r="K92" s="49"/>
      <c r="L92" s="49"/>
    </row>
    <row r="93" spans="1:12" ht="18" customHeight="1">
      <c r="A93" s="12" t="s">
        <v>147</v>
      </c>
      <c r="B93" s="12" t="s">
        <v>126</v>
      </c>
      <c r="C93" s="12" t="s">
        <v>231</v>
      </c>
      <c r="D93" s="12" t="s">
        <v>171</v>
      </c>
      <c r="E93" s="14">
        <v>140</v>
      </c>
      <c r="F93" s="14">
        <v>0</v>
      </c>
      <c r="G93" s="15">
        <v>140</v>
      </c>
      <c r="H93" s="14">
        <v>15</v>
      </c>
      <c r="I93" s="13">
        <f t="shared" si="0"/>
        <v>2100</v>
      </c>
      <c r="J93" s="50"/>
      <c r="K93" s="50"/>
      <c r="L93" s="50"/>
    </row>
    <row r="94" spans="1:12" ht="18" customHeight="1">
      <c r="A94" s="12" t="s">
        <v>305</v>
      </c>
      <c r="B94" s="12" t="s">
        <v>46</v>
      </c>
      <c r="C94" s="12" t="s">
        <v>128</v>
      </c>
      <c r="D94" s="12" t="s">
        <v>232</v>
      </c>
      <c r="E94" s="14">
        <v>300</v>
      </c>
      <c r="F94" s="14">
        <v>0</v>
      </c>
      <c r="G94" s="15">
        <v>300</v>
      </c>
      <c r="H94" s="14">
        <v>15</v>
      </c>
      <c r="I94" s="13">
        <f t="shared" si="0"/>
        <v>4500</v>
      </c>
      <c r="J94" s="12" t="s">
        <v>304</v>
      </c>
      <c r="K94" s="12"/>
      <c r="L94" s="12"/>
    </row>
    <row r="95" spans="1:12" ht="18" customHeight="1">
      <c r="A95" s="12" t="s">
        <v>173</v>
      </c>
      <c r="B95" s="12" t="s">
        <v>73</v>
      </c>
      <c r="C95" s="12" t="s">
        <v>388</v>
      </c>
      <c r="D95" s="12" t="s">
        <v>389</v>
      </c>
      <c r="E95" s="14">
        <v>1000</v>
      </c>
      <c r="F95" s="14">
        <v>0</v>
      </c>
      <c r="G95" s="15">
        <v>1000</v>
      </c>
      <c r="H95" s="14">
        <v>15</v>
      </c>
      <c r="I95" s="13">
        <f t="shared" si="0"/>
        <v>15000</v>
      </c>
      <c r="J95" s="12" t="s">
        <v>308</v>
      </c>
      <c r="K95" s="12"/>
      <c r="L95" s="12"/>
    </row>
    <row r="96" spans="1:12" ht="18" customHeight="1">
      <c r="A96" s="12" t="s">
        <v>174</v>
      </c>
      <c r="B96" s="12" t="s">
        <v>390</v>
      </c>
      <c r="C96" s="12" t="s">
        <v>227</v>
      </c>
      <c r="D96" s="12" t="s">
        <v>391</v>
      </c>
      <c r="E96" s="14">
        <v>100</v>
      </c>
      <c r="F96" s="14">
        <v>0</v>
      </c>
      <c r="G96" s="15">
        <v>100</v>
      </c>
      <c r="H96" s="14">
        <v>15</v>
      </c>
      <c r="I96" s="13">
        <f t="shared" si="0"/>
        <v>1500</v>
      </c>
      <c r="J96" s="12" t="s">
        <v>400</v>
      </c>
      <c r="K96" s="12"/>
      <c r="L96" s="12"/>
    </row>
    <row r="97" spans="1:12" ht="18" customHeight="1">
      <c r="A97" s="12" t="s">
        <v>175</v>
      </c>
      <c r="B97" s="12" t="s">
        <v>130</v>
      </c>
      <c r="C97" s="12" t="s">
        <v>233</v>
      </c>
      <c r="D97" s="12" t="s">
        <v>234</v>
      </c>
      <c r="E97" s="14">
        <v>100</v>
      </c>
      <c r="F97" s="14">
        <v>0</v>
      </c>
      <c r="G97" s="15">
        <v>100</v>
      </c>
      <c r="H97" s="14">
        <v>15</v>
      </c>
      <c r="I97" s="13">
        <f t="shared" si="0"/>
        <v>1500</v>
      </c>
      <c r="J97" s="12" t="s">
        <v>396</v>
      </c>
      <c r="K97" s="12"/>
      <c r="L97" s="12"/>
    </row>
    <row r="98" spans="1:12" ht="18" customHeight="1">
      <c r="A98" s="12" t="s">
        <v>176</v>
      </c>
      <c r="B98" s="12" t="s">
        <v>392</v>
      </c>
      <c r="C98" s="12" t="s">
        <v>393</v>
      </c>
      <c r="D98" s="12" t="s">
        <v>394</v>
      </c>
      <c r="E98" s="14">
        <v>80</v>
      </c>
      <c r="F98" s="14">
        <v>0</v>
      </c>
      <c r="G98" s="15">
        <v>80</v>
      </c>
      <c r="H98" s="14">
        <v>15</v>
      </c>
      <c r="I98" s="13">
        <f t="shared" si="0"/>
        <v>1200</v>
      </c>
      <c r="J98" s="12" t="s">
        <v>401</v>
      </c>
      <c r="K98" s="12"/>
      <c r="L98" s="12"/>
    </row>
    <row r="99" spans="1:12" ht="18" customHeight="1">
      <c r="A99" s="12" t="s">
        <v>250</v>
      </c>
      <c r="B99" s="12" t="s">
        <v>241</v>
      </c>
      <c r="C99" s="12" t="s">
        <v>164</v>
      </c>
      <c r="D99" s="12" t="s">
        <v>242</v>
      </c>
      <c r="E99" s="14">
        <v>160</v>
      </c>
      <c r="F99" s="14">
        <v>0</v>
      </c>
      <c r="G99" s="15">
        <v>160</v>
      </c>
      <c r="H99" s="14">
        <v>10</v>
      </c>
      <c r="I99" s="13">
        <f t="shared" si="0"/>
        <v>1600</v>
      </c>
      <c r="J99" s="12" t="s">
        <v>397</v>
      </c>
      <c r="K99" s="12"/>
      <c r="L99" s="12"/>
    </row>
    <row r="100" spans="1:12" ht="18" customHeight="1">
      <c r="A100" s="12" t="s">
        <v>254</v>
      </c>
      <c r="B100" s="12" t="s">
        <v>235</v>
      </c>
      <c r="C100" s="12" t="s">
        <v>236</v>
      </c>
      <c r="D100" s="12" t="s">
        <v>237</v>
      </c>
      <c r="E100" s="14">
        <v>160</v>
      </c>
      <c r="F100" s="14">
        <v>0</v>
      </c>
      <c r="G100" s="15">
        <v>160</v>
      </c>
      <c r="H100" s="14">
        <v>10</v>
      </c>
      <c r="I100" s="13">
        <f t="shared" si="0"/>
        <v>1600</v>
      </c>
      <c r="J100" s="12" t="s">
        <v>398</v>
      </c>
      <c r="K100" s="12"/>
      <c r="L100" s="12"/>
    </row>
    <row r="101" spans="1:12" ht="18" customHeight="1">
      <c r="A101" s="12" t="s">
        <v>255</v>
      </c>
      <c r="B101" s="12" t="s">
        <v>238</v>
      </c>
      <c r="C101" s="12" t="s">
        <v>239</v>
      </c>
      <c r="D101" s="12" t="s">
        <v>240</v>
      </c>
      <c r="E101" s="14">
        <v>250</v>
      </c>
      <c r="F101" s="14">
        <v>0</v>
      </c>
      <c r="G101" s="15">
        <v>250</v>
      </c>
      <c r="H101" s="14">
        <v>15</v>
      </c>
      <c r="I101" s="13">
        <f t="shared" si="0"/>
        <v>3750</v>
      </c>
      <c r="J101" s="12" t="s">
        <v>399</v>
      </c>
      <c r="K101" s="12"/>
      <c r="L101" s="12"/>
    </row>
    <row r="102" spans="1:12" ht="18" customHeight="1">
      <c r="A102" s="12"/>
      <c r="B102" s="19" t="s">
        <v>13</v>
      </c>
      <c r="C102" s="20" t="s">
        <v>172</v>
      </c>
      <c r="D102" s="20" t="s">
        <v>172</v>
      </c>
      <c r="E102" s="21">
        <f>SUM(E92:E101)</f>
        <v>2690</v>
      </c>
      <c r="F102" s="21">
        <f>SUM(F92:F101)</f>
        <v>0</v>
      </c>
      <c r="G102" s="22">
        <f>SUM(G92:G101)</f>
        <v>2690</v>
      </c>
      <c r="H102" s="21">
        <v>15</v>
      </c>
      <c r="I102" s="23">
        <f>SUM(I92:I101)</f>
        <v>38750</v>
      </c>
      <c r="J102" s="20" t="s">
        <v>172</v>
      </c>
      <c r="K102" s="20"/>
      <c r="L102" s="20"/>
    </row>
    <row r="103" spans="1:12" ht="18" customHeight="1">
      <c r="A103" s="33" t="s">
        <v>131</v>
      </c>
      <c r="B103" s="34"/>
      <c r="C103" s="34"/>
      <c r="D103" s="34"/>
      <c r="E103" s="34"/>
      <c r="F103" s="34"/>
      <c r="G103" s="34"/>
      <c r="H103" s="34"/>
      <c r="I103" s="34"/>
      <c r="J103" s="35"/>
      <c r="K103" s="36"/>
      <c r="L103" s="37"/>
    </row>
    <row r="104" spans="1:12" ht="18" customHeight="1">
      <c r="A104" s="12" t="s">
        <v>258</v>
      </c>
      <c r="B104" s="12" t="s">
        <v>134</v>
      </c>
      <c r="C104" s="12" t="s">
        <v>47</v>
      </c>
      <c r="D104" s="12" t="s">
        <v>243</v>
      </c>
      <c r="E104" s="14">
        <v>1500</v>
      </c>
      <c r="F104" s="14">
        <v>890</v>
      </c>
      <c r="G104" s="15">
        <v>610</v>
      </c>
      <c r="H104" s="14">
        <v>15</v>
      </c>
      <c r="I104" s="13">
        <f t="shared" si="0"/>
        <v>22500</v>
      </c>
      <c r="J104" s="49" t="s">
        <v>310</v>
      </c>
      <c r="K104" s="12"/>
      <c r="L104" s="12"/>
    </row>
    <row r="105" spans="1:12" ht="18" customHeight="1">
      <c r="A105" s="12" t="s">
        <v>260</v>
      </c>
      <c r="B105" s="12" t="s">
        <v>244</v>
      </c>
      <c r="C105" s="12" t="s">
        <v>245</v>
      </c>
      <c r="D105" s="12" t="s">
        <v>246</v>
      </c>
      <c r="E105" s="14">
        <v>90</v>
      </c>
      <c r="F105" s="14">
        <v>0</v>
      </c>
      <c r="G105" s="15">
        <v>90</v>
      </c>
      <c r="H105" s="14">
        <v>10</v>
      </c>
      <c r="I105" s="13">
        <f t="shared" si="0"/>
        <v>900</v>
      </c>
      <c r="J105" s="51"/>
      <c r="K105" s="12"/>
      <c r="L105" s="12"/>
    </row>
    <row r="106" spans="1:12" ht="18" customHeight="1">
      <c r="A106" s="12" t="s">
        <v>261</v>
      </c>
      <c r="B106" s="12" t="s">
        <v>247</v>
      </c>
      <c r="C106" s="12" t="s">
        <v>248</v>
      </c>
      <c r="D106" s="12" t="s">
        <v>249</v>
      </c>
      <c r="E106" s="14">
        <v>130</v>
      </c>
      <c r="F106" s="14">
        <v>0</v>
      </c>
      <c r="G106" s="15">
        <v>130</v>
      </c>
      <c r="H106" s="14">
        <v>10</v>
      </c>
      <c r="I106" s="13">
        <f t="shared" si="0"/>
        <v>1300</v>
      </c>
      <c r="J106" s="51"/>
      <c r="K106" s="12"/>
      <c r="L106" s="12"/>
    </row>
    <row r="107" spans="1:12" ht="18" customHeight="1">
      <c r="A107" s="12" t="s">
        <v>262</v>
      </c>
      <c r="B107" s="16" t="s">
        <v>251</v>
      </c>
      <c r="C107" s="12" t="s">
        <v>252</v>
      </c>
      <c r="D107" s="12" t="s">
        <v>253</v>
      </c>
      <c r="E107" s="14">
        <v>250</v>
      </c>
      <c r="F107" s="14">
        <v>0</v>
      </c>
      <c r="G107" s="15">
        <v>250</v>
      </c>
      <c r="H107" s="14">
        <v>10</v>
      </c>
      <c r="I107" s="13">
        <f t="shared" si="0"/>
        <v>2500</v>
      </c>
      <c r="J107" s="52"/>
      <c r="K107" s="12"/>
      <c r="L107" s="12"/>
    </row>
    <row r="108" spans="1:12" ht="18" customHeight="1">
      <c r="A108" s="12" t="s">
        <v>265</v>
      </c>
      <c r="B108" s="12" t="s">
        <v>135</v>
      </c>
      <c r="C108" s="12" t="s">
        <v>6</v>
      </c>
      <c r="D108" s="12" t="s">
        <v>395</v>
      </c>
      <c r="E108" s="14">
        <v>1200</v>
      </c>
      <c r="F108" s="14">
        <v>0</v>
      </c>
      <c r="G108" s="15">
        <v>1200</v>
      </c>
      <c r="H108" s="14">
        <v>15</v>
      </c>
      <c r="I108" s="13">
        <f t="shared" si="0"/>
        <v>18000</v>
      </c>
      <c r="J108" s="12" t="s">
        <v>311</v>
      </c>
      <c r="K108" s="12"/>
      <c r="L108" s="12"/>
    </row>
    <row r="109" spans="1:12" ht="18" customHeight="1">
      <c r="A109" s="12" t="s">
        <v>266</v>
      </c>
      <c r="B109" s="12" t="s">
        <v>6</v>
      </c>
      <c r="C109" s="12" t="s">
        <v>256</v>
      </c>
      <c r="D109" s="16" t="s">
        <v>257</v>
      </c>
      <c r="E109" s="14">
        <v>300</v>
      </c>
      <c r="F109" s="14">
        <v>300</v>
      </c>
      <c r="G109" s="15">
        <v>0</v>
      </c>
      <c r="H109" s="14">
        <v>15</v>
      </c>
      <c r="I109" s="13">
        <f t="shared" si="0"/>
        <v>4500</v>
      </c>
      <c r="J109" s="12" t="s">
        <v>313</v>
      </c>
      <c r="K109" s="12"/>
      <c r="L109" s="12"/>
    </row>
    <row r="110" spans="1:12" ht="18" customHeight="1">
      <c r="A110" s="12" t="s">
        <v>267</v>
      </c>
      <c r="B110" s="12" t="s">
        <v>101</v>
      </c>
      <c r="C110" s="12" t="s">
        <v>259</v>
      </c>
      <c r="D110" s="12" t="s">
        <v>370</v>
      </c>
      <c r="E110" s="14">
        <v>250</v>
      </c>
      <c r="F110" s="14">
        <v>0</v>
      </c>
      <c r="G110" s="15">
        <v>250</v>
      </c>
      <c r="H110" s="14">
        <v>15</v>
      </c>
      <c r="I110" s="13">
        <f t="shared" si="0"/>
        <v>3750</v>
      </c>
      <c r="J110" s="12" t="s">
        <v>312</v>
      </c>
      <c r="K110" s="12"/>
      <c r="L110" s="12"/>
    </row>
    <row r="111" spans="1:12" ht="18" customHeight="1">
      <c r="A111" s="12" t="s">
        <v>268</v>
      </c>
      <c r="B111" s="12" t="s">
        <v>139</v>
      </c>
      <c r="C111" s="12" t="s">
        <v>6</v>
      </c>
      <c r="D111" s="12" t="s">
        <v>372</v>
      </c>
      <c r="E111" s="14">
        <v>840</v>
      </c>
      <c r="F111" s="14">
        <v>0</v>
      </c>
      <c r="G111" s="15">
        <v>840</v>
      </c>
      <c r="H111" s="14">
        <v>15</v>
      </c>
      <c r="I111" s="13">
        <v>12000</v>
      </c>
      <c r="J111" s="12" t="s">
        <v>316</v>
      </c>
      <c r="K111" s="12"/>
      <c r="L111" s="12"/>
    </row>
    <row r="112" spans="1:12" ht="18" customHeight="1">
      <c r="A112" s="12" t="s">
        <v>269</v>
      </c>
      <c r="B112" s="12" t="s">
        <v>73</v>
      </c>
      <c r="C112" s="12" t="s">
        <v>139</v>
      </c>
      <c r="D112" s="12" t="s">
        <v>141</v>
      </c>
      <c r="E112" s="14">
        <v>140</v>
      </c>
      <c r="F112" s="14">
        <v>0</v>
      </c>
      <c r="G112" s="15">
        <v>140</v>
      </c>
      <c r="H112" s="14">
        <v>15</v>
      </c>
      <c r="I112" s="13">
        <f t="shared" si="0"/>
        <v>2100</v>
      </c>
      <c r="J112" s="12" t="s">
        <v>317</v>
      </c>
      <c r="K112" s="12"/>
      <c r="L112" s="12"/>
    </row>
    <row r="113" spans="1:12" ht="18" customHeight="1">
      <c r="A113" s="12" t="s">
        <v>270</v>
      </c>
      <c r="B113" s="12" t="s">
        <v>141</v>
      </c>
      <c r="C113" s="12" t="s">
        <v>263</v>
      </c>
      <c r="D113" s="12" t="s">
        <v>264</v>
      </c>
      <c r="E113" s="14">
        <v>300</v>
      </c>
      <c r="F113" s="14">
        <v>0</v>
      </c>
      <c r="G113" s="15">
        <v>300</v>
      </c>
      <c r="H113" s="14">
        <v>15</v>
      </c>
      <c r="I113" s="13">
        <f>E113*H113</f>
        <v>4500</v>
      </c>
      <c r="J113" s="12" t="s">
        <v>314</v>
      </c>
      <c r="K113" s="12"/>
      <c r="L113" s="12"/>
    </row>
    <row r="114" spans="1:12" ht="18" customHeight="1">
      <c r="A114" s="12" t="s">
        <v>306</v>
      </c>
      <c r="B114" s="12" t="s">
        <v>151</v>
      </c>
      <c r="C114" s="12" t="s">
        <v>139</v>
      </c>
      <c r="D114" s="12" t="s">
        <v>141</v>
      </c>
      <c r="E114" s="14">
        <v>140</v>
      </c>
      <c r="F114" s="14">
        <v>0</v>
      </c>
      <c r="G114" s="15">
        <v>140</v>
      </c>
      <c r="H114" s="14">
        <v>15</v>
      </c>
      <c r="I114" s="13">
        <f>E114*H114</f>
        <v>2100</v>
      </c>
      <c r="J114" s="12" t="s">
        <v>315</v>
      </c>
      <c r="K114" s="12"/>
      <c r="L114" s="12"/>
    </row>
    <row r="115" spans="1:12" ht="18" customHeight="1">
      <c r="A115" s="12" t="s">
        <v>307</v>
      </c>
      <c r="B115" s="12" t="s">
        <v>152</v>
      </c>
      <c r="C115" s="12" t="s">
        <v>139</v>
      </c>
      <c r="D115" s="12" t="s">
        <v>141</v>
      </c>
      <c r="E115" s="14">
        <v>140</v>
      </c>
      <c r="F115" s="14">
        <v>0</v>
      </c>
      <c r="G115" s="15">
        <v>140</v>
      </c>
      <c r="H115" s="14">
        <v>15</v>
      </c>
      <c r="I115" s="13">
        <f>E115*H115</f>
        <v>2100</v>
      </c>
      <c r="J115" s="12" t="s">
        <v>318</v>
      </c>
      <c r="K115" s="12"/>
      <c r="L115" s="12"/>
    </row>
    <row r="116" spans="1:12" ht="18" customHeight="1">
      <c r="A116" s="12" t="s">
        <v>371</v>
      </c>
      <c r="B116" s="12" t="s">
        <v>153</v>
      </c>
      <c r="C116" s="12" t="s">
        <v>139</v>
      </c>
      <c r="D116" s="12" t="s">
        <v>141</v>
      </c>
      <c r="E116" s="14">
        <v>140</v>
      </c>
      <c r="F116" s="14">
        <v>0</v>
      </c>
      <c r="G116" s="15">
        <v>140</v>
      </c>
      <c r="H116" s="14">
        <v>15</v>
      </c>
      <c r="I116" s="13">
        <f>E116*H116</f>
        <v>2100</v>
      </c>
      <c r="J116" s="12" t="s">
        <v>319</v>
      </c>
      <c r="K116" s="12"/>
      <c r="L116" s="12"/>
    </row>
    <row r="117" spans="1:12" ht="18" customHeight="1">
      <c r="A117" s="12" t="s">
        <v>379</v>
      </c>
      <c r="B117" s="12" t="s">
        <v>154</v>
      </c>
      <c r="C117" s="12" t="s">
        <v>139</v>
      </c>
      <c r="D117" s="12" t="s">
        <v>141</v>
      </c>
      <c r="E117" s="14">
        <v>140</v>
      </c>
      <c r="F117" s="14">
        <v>0</v>
      </c>
      <c r="G117" s="15">
        <v>140</v>
      </c>
      <c r="H117" s="14">
        <v>15</v>
      </c>
      <c r="I117" s="13">
        <f>E117*H117</f>
        <v>2100</v>
      </c>
      <c r="J117" s="12" t="s">
        <v>320</v>
      </c>
      <c r="K117" s="12"/>
      <c r="L117" s="12"/>
    </row>
    <row r="118" spans="1:12" ht="18" customHeight="1">
      <c r="A118" s="12" t="s">
        <v>430</v>
      </c>
      <c r="B118" s="12" t="s">
        <v>148</v>
      </c>
      <c r="C118" s="17" t="s">
        <v>149</v>
      </c>
      <c r="D118" s="12" t="s">
        <v>150</v>
      </c>
      <c r="E118" s="14">
        <v>900</v>
      </c>
      <c r="F118" s="14">
        <v>0</v>
      </c>
      <c r="G118" s="15">
        <v>900</v>
      </c>
      <c r="H118" s="14">
        <v>15</v>
      </c>
      <c r="I118" s="13">
        <f>E118*H118</f>
        <v>13500</v>
      </c>
      <c r="J118" s="30" t="s">
        <v>321</v>
      </c>
      <c r="K118" s="30"/>
      <c r="L118" s="30"/>
    </row>
    <row r="119" spans="1:12" ht="18" customHeight="1">
      <c r="A119" s="1"/>
      <c r="B119" s="3" t="s">
        <v>13</v>
      </c>
      <c r="C119" s="29" t="s">
        <v>172</v>
      </c>
      <c r="D119" s="29" t="s">
        <v>172</v>
      </c>
      <c r="E119" s="2">
        <f>SUM(E104:E118)</f>
        <v>6460</v>
      </c>
      <c r="F119" s="2">
        <f>SUM(F104:F118)</f>
        <v>1190</v>
      </c>
      <c r="G119" s="10">
        <f>SUM(G104:G118)</f>
        <v>5270</v>
      </c>
      <c r="H119" s="2">
        <v>15</v>
      </c>
      <c r="I119" s="9">
        <f>SUM(I104:I118)</f>
        <v>93950</v>
      </c>
      <c r="J119" s="29" t="s">
        <v>172</v>
      </c>
      <c r="K119" s="29" t="s">
        <v>172</v>
      </c>
      <c r="L119" s="29" t="s">
        <v>172</v>
      </c>
    </row>
    <row r="120" spans="1:12" ht="18" customHeight="1">
      <c r="A120" s="1"/>
      <c r="B120" s="3" t="s">
        <v>14</v>
      </c>
      <c r="C120" s="3" t="s">
        <v>172</v>
      </c>
      <c r="D120" s="3" t="s">
        <v>172</v>
      </c>
      <c r="E120" s="11">
        <f>E20+E33+E37+E42+E58+E61+E69+E78+E83+E86+E90+E102+E119</f>
        <v>34078.8</v>
      </c>
      <c r="F120" s="11">
        <f>F20+F33+F37+F42+F58+F61+F69+F78+F83+F86+F90+F102+F119</f>
        <v>5575</v>
      </c>
      <c r="G120" s="11">
        <f>G20+G33+G37+G42+G58+G61+G69+G78+G83+G86+G90+G102+G119</f>
        <v>28503.8</v>
      </c>
      <c r="H120" s="11">
        <v>15</v>
      </c>
      <c r="I120" s="11">
        <f>I20+I33+I37+I42+I58+I61+I69+I78+I83+I86+I90+I102+I119</f>
        <v>438572.999401</v>
      </c>
      <c r="J120" s="29" t="s">
        <v>172</v>
      </c>
      <c r="K120" s="29" t="s">
        <v>172</v>
      </c>
      <c r="L120" s="29" t="s">
        <v>172</v>
      </c>
    </row>
  </sheetData>
  <sheetProtection/>
  <mergeCells count="33">
    <mergeCell ref="J92:J93"/>
    <mergeCell ref="K92:K93"/>
    <mergeCell ref="L92:L93"/>
    <mergeCell ref="A103:L103"/>
    <mergeCell ref="J104:J107"/>
    <mergeCell ref="A91:L91"/>
    <mergeCell ref="A38:L38"/>
    <mergeCell ref="B39:B40"/>
    <mergeCell ref="J39:J40"/>
    <mergeCell ref="A43:L43"/>
    <mergeCell ref="A59:L59"/>
    <mergeCell ref="A62:L62"/>
    <mergeCell ref="A70:L70"/>
    <mergeCell ref="A79:L79"/>
    <mergeCell ref="A84:L84"/>
    <mergeCell ref="A87:L87"/>
    <mergeCell ref="J88:J89"/>
    <mergeCell ref="A34:L34"/>
    <mergeCell ref="B5:I5"/>
    <mergeCell ref="B6:I6"/>
    <mergeCell ref="A8:A9"/>
    <mergeCell ref="B8:B9"/>
    <mergeCell ref="C8:C9"/>
    <mergeCell ref="D8:D9"/>
    <mergeCell ref="E8:E9"/>
    <mergeCell ref="F8:G8"/>
    <mergeCell ref="H8:H9"/>
    <mergeCell ref="I8:I9"/>
    <mergeCell ref="J8:J9"/>
    <mergeCell ref="K8:K9"/>
    <mergeCell ref="L8:L9"/>
    <mergeCell ref="A10:L10"/>
    <mergeCell ref="A21:L21"/>
  </mergeCells>
  <printOptions/>
  <pageMargins left="1.1811023622047245" right="0.5905511811023623" top="0.7874015748031497" bottom="0.7874015748031497" header="0" footer="0"/>
  <pageSetup fitToHeight="10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2015-09-29T09:10:44Z</dcterms:modified>
  <cp:category/>
  <cp:version/>
  <cp:contentType/>
  <cp:contentStatus/>
</cp:coreProperties>
</file>