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1"/>
  </bookViews>
  <sheets>
    <sheet name="01.01.09 к году" sheetId="1" r:id="rId1"/>
    <sheet name="01.07.2014" sheetId="2" r:id="rId2"/>
  </sheets>
  <definedNames/>
  <calcPr fullCalcOnLoad="1" refMode="R1C1"/>
</workbook>
</file>

<file path=xl/sharedStrings.xml><?xml version="1.0" encoding="utf-8"?>
<sst xmlns="http://schemas.openxmlformats.org/spreadsheetml/2006/main" count="206" uniqueCount="164">
  <si>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</si>
  <si>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</si>
  <si>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</si>
  <si>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</si>
  <si>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</si>
  <si>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</si>
  <si>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</si>
  <si>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</si>
  <si>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</si>
  <si>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</si>
  <si>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</si>
  <si>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</si>
  <si>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</si>
  <si>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</si>
  <si>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</si>
  <si>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</si>
  <si>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</si>
  <si>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</si>
  <si>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</si>
  <si>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</si>
  <si>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</si>
  <si>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</si>
  <si>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</si>
  <si>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</si>
  <si>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</si>
  <si>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</si>
  <si>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</si>
  <si>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</si>
  <si>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</si>
  <si>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</si>
  <si>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</si>
  <si>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</si>
  <si>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</si>
  <si>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</si>
  <si>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</si>
  <si>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</si>
  <si>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</si>
  <si>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</si>
  <si>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</si>
  <si>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</si>
  <si>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</si>
  <si>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</si>
  <si>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</si>
  <si>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</si>
  <si>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</si>
  <si>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</si>
  <si>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</si>
  <si>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</si>
  <si>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</si>
  <si>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</si>
  <si>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</si>
  <si>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</si>
  <si>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</si>
  <si>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</si>
  <si>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</si>
  <si>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</si>
  <si>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</si>
  <si>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</si>
  <si>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</si>
  <si>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</si>
  <si>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</si>
  <si>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</si>
  <si>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</si>
  <si>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</si>
  <si>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</si>
  <si>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</si>
  <si>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</si>
  <si>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</si>
  <si>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</si>
  <si>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</si>
  <si>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</si>
  <si>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</si>
  <si>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</si>
  <si>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</si>
  <si>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</si>
  <si>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</si>
  <si>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</si>
  <si>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</si>
  <si>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</si>
  <si>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</si>
  <si>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</si>
  <si>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</si>
  <si>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</si>
  <si>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</si>
  <si>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</si>
  <si>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</si>
  <si>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</si>
  <si>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</si>
  <si>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</si>
  <si>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</si>
  <si>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</si>
  <si>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</si>
  <si>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</si>
  <si>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</si>
  <si>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</si>
  <si>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</si>
  <si>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</si>
  <si>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</si>
  <si>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</si>
  <si>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</si>
  <si>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</si>
  <si>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</si>
  <si>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</si>
  <si>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</si>
  <si>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</si>
  <si>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</si>
  <si>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</si>
  <si>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</si>
  <si>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</si>
  <si>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</si>
  <si>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</si>
  <si>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</si>
  <si>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</si>
  <si>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</si>
  <si>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</si>
  <si>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</si>
  <si>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</si>
  <si>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</si>
  <si>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</si>
  <si>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</si>
  <si>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</si>
  <si>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</si>
  <si>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</si>
  <si>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</si>
  <si>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</si>
  <si>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</si>
  <si>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</si>
  <si>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</si>
  <si>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</si>
  <si>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</si>
  <si>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</si>
  <si>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</si>
  <si>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</si>
  <si>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</si>
  <si>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</si>
  <si>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</si>
  <si>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</si>
  <si>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</si>
  <si>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</si>
  <si>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</si>
  <si>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</si>
  <si>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</si>
  <si>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</si>
  <si>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</si>
  <si>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</si>
  <si>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</si>
  <si>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</si>
  <si>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к  решению Совета депутатов 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</si>
  <si>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</si>
  <si>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</si>
  <si>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</si>
  <si>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</si>
  <si>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</si>
  <si>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</si>
  <si>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</si>
  <si>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</si>
  <si>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07. 2014 г</t>
    </r>
    <r>
      <rPr>
        <sz val="14"/>
        <rFont val="Times New Roman"/>
        <family val="1"/>
      </rPr>
      <t>.</t>
    </r>
  </si>
  <si>
    <t>Исполнение на 01.07. 2014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</si>
  <si>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</si>
  <si>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</si>
  <si>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</si>
  <si>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</si>
  <si>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30.06.2014 г.</t>
  </si>
  <si>
    <t xml:space="preserve">                                               № 33 от "4  " сентября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</si>
</sst>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2" fillId="0" borderId="0" xfId="0" applyNumberFormat="1" applyFont="1" applyFill="1" applyAlignment="1">
      <alignment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17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1" fontId="8" fillId="0" borderId="36" xfId="60" applyFont="1" applyFill="1" applyBorder="1" applyAlignment="1">
      <alignment vertical="center"/>
    </xf>
    <xf numFmtId="17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16" fillId="0" borderId="0" xfId="0" applyFont="1" applyAlignment="1">
      <alignment vertical="distributed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1" t="s">
        <v>0</v>
      </c>
      <c r="C1" s="191"/>
      <c r="F1" s="191"/>
      <c r="G1" s="19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194" t="s">
        <v>73</v>
      </c>
      <c r="C3" s="194"/>
      <c r="D3" s="194"/>
      <c r="E3" s="194"/>
      <c r="F3" s="194"/>
      <c r="G3" s="118"/>
    </row>
    <row r="4" spans="1:6" ht="12.75" customHeight="1">
      <c r="A4" s="1"/>
      <c r="B4" s="194" t="s">
        <v>74</v>
      </c>
      <c r="C4" s="194"/>
      <c r="D4" s="194"/>
      <c r="E4" s="194"/>
      <c r="F4" s="194"/>
    </row>
    <row r="5" ht="9" customHeight="1"/>
    <row r="6" ht="12.75" customHeight="1" hidden="1"/>
    <row r="7" spans="1:3" ht="15.75">
      <c r="A7" s="193" t="s">
        <v>37</v>
      </c>
      <c r="B7" s="193"/>
      <c r="C7" s="193"/>
    </row>
    <row r="8" spans="1:5" ht="24" customHeight="1" thickBot="1">
      <c r="A8" s="192" t="s">
        <v>86</v>
      </c>
      <c r="B8" s="192"/>
      <c r="C8" s="19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7" width="9.140625" style="2" customWidth="1"/>
    <col min="8" max="8" width="11.8515625" style="2" bestFit="1" customWidth="1"/>
    <col min="9" max="16384" width="9.140625" style="2" customWidth="1"/>
  </cols>
  <sheetData>
    <row r="1" spans="1:5" ht="12.75" customHeight="1">
      <c r="A1" s="1"/>
      <c r="B1" s="195" t="s">
        <v>112</v>
      </c>
      <c r="C1" s="195"/>
      <c r="D1" s="195"/>
      <c r="E1" s="195"/>
    </row>
    <row r="2" spans="1:5" ht="12.75" customHeight="1">
      <c r="A2" s="63"/>
      <c r="B2" s="200" t="s">
        <v>147</v>
      </c>
      <c r="C2" s="200"/>
      <c r="D2" s="200"/>
      <c r="E2" s="200"/>
    </row>
    <row r="3" spans="1:5" ht="12.75" customHeight="1">
      <c r="A3" s="15"/>
      <c r="B3" s="194" t="s">
        <v>148</v>
      </c>
      <c r="C3" s="194"/>
      <c r="D3" s="194"/>
      <c r="E3" s="194"/>
    </row>
    <row r="4" spans="1:5" ht="12.75" customHeight="1">
      <c r="A4" s="1"/>
      <c r="B4" s="199" t="s">
        <v>163</v>
      </c>
      <c r="C4" s="199"/>
      <c r="D4" s="199"/>
      <c r="E4" s="199"/>
    </row>
    <row r="5" ht="9" customHeight="1"/>
    <row r="6" ht="12.75" customHeight="1" hidden="1"/>
    <row r="7" spans="1:4" ht="18.75" customHeight="1">
      <c r="A7" s="197" t="s">
        <v>113</v>
      </c>
      <c r="B7" s="197"/>
      <c r="C7" s="197"/>
      <c r="D7" s="198"/>
    </row>
    <row r="8" spans="1:4" ht="34.5" customHeight="1" thickBot="1">
      <c r="A8" s="196" t="s">
        <v>156</v>
      </c>
      <c r="B8" s="196"/>
      <c r="C8" s="196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151</v>
      </c>
      <c r="D9" s="174" t="s">
        <v>157</v>
      </c>
      <c r="E9" s="176" t="s">
        <v>103</v>
      </c>
    </row>
    <row r="10" spans="1:5" ht="12.75">
      <c r="A10" s="49" t="s">
        <v>3</v>
      </c>
      <c r="B10" s="50" t="s">
        <v>4</v>
      </c>
      <c r="C10" s="156">
        <f>C11+C24</f>
        <v>49718.18</v>
      </c>
      <c r="D10" s="157">
        <f>D11+D24</f>
        <v>19523.649999999998</v>
      </c>
      <c r="E10" s="177">
        <f aca="true" t="shared" si="0" ref="E10:E15">D10/C10*100</f>
        <v>39.268633727139644</v>
      </c>
    </row>
    <row r="11" spans="1:5" ht="14.25">
      <c r="A11" s="126" t="s">
        <v>5</v>
      </c>
      <c r="B11" s="127" t="s">
        <v>53</v>
      </c>
      <c r="C11" s="158">
        <f>C12+C16+C18+C14</f>
        <v>38289.9</v>
      </c>
      <c r="D11" s="159">
        <f>D12+D14+D16+D18</f>
        <v>16111.3</v>
      </c>
      <c r="E11" s="178">
        <f t="shared" si="0"/>
        <v>42.077153505232445</v>
      </c>
    </row>
    <row r="12" spans="1:5" ht="18.75" customHeight="1">
      <c r="A12" s="5" t="s">
        <v>5</v>
      </c>
      <c r="B12" s="6" t="s">
        <v>6</v>
      </c>
      <c r="C12" s="160">
        <f>C13</f>
        <v>16751</v>
      </c>
      <c r="D12" s="161">
        <f>D13</f>
        <v>8090.07</v>
      </c>
      <c r="E12" s="179">
        <f t="shared" si="0"/>
        <v>48.29604202734165</v>
      </c>
    </row>
    <row r="13" spans="1:8" ht="15" customHeight="1">
      <c r="A13" s="7" t="s">
        <v>132</v>
      </c>
      <c r="B13" s="8" t="s">
        <v>8</v>
      </c>
      <c r="C13" s="145">
        <v>16751</v>
      </c>
      <c r="D13" s="162">
        <v>8090.07</v>
      </c>
      <c r="E13" s="180">
        <f t="shared" si="0"/>
        <v>48.29604202734165</v>
      </c>
      <c r="F13" s="45"/>
      <c r="H13" s="190"/>
    </row>
    <row r="14" spans="1:6" ht="15" customHeight="1">
      <c r="A14" s="183" t="s">
        <v>152</v>
      </c>
      <c r="B14" s="186" t="s">
        <v>153</v>
      </c>
      <c r="C14" s="188">
        <f>C15</f>
        <v>1660.6</v>
      </c>
      <c r="D14" s="187">
        <f>D15</f>
        <v>537.23</v>
      </c>
      <c r="E14" s="180">
        <f t="shared" si="0"/>
        <v>32.3515596772251</v>
      </c>
      <c r="F14" s="45"/>
    </row>
    <row r="15" spans="1:6" ht="15" customHeight="1">
      <c r="A15" s="184" t="s">
        <v>154</v>
      </c>
      <c r="B15" s="185" t="s">
        <v>155</v>
      </c>
      <c r="C15" s="189">
        <v>1660.6</v>
      </c>
      <c r="D15" s="162">
        <v>537.23</v>
      </c>
      <c r="E15" s="180">
        <f t="shared" si="0"/>
        <v>32.3515596772251</v>
      </c>
      <c r="F15" s="45"/>
    </row>
    <row r="16" spans="1:5" ht="15" customHeight="1">
      <c r="A16" s="5" t="s">
        <v>107</v>
      </c>
      <c r="B16" s="6" t="s">
        <v>108</v>
      </c>
      <c r="C16" s="160">
        <f>C17</f>
        <v>8.3</v>
      </c>
      <c r="D16" s="163">
        <f>D17</f>
        <v>17.71</v>
      </c>
      <c r="E16" s="179">
        <f>E17</f>
        <v>213.37349397590359</v>
      </c>
    </row>
    <row r="17" spans="1:5" ht="15" customHeight="1">
      <c r="A17" s="7" t="s">
        <v>133</v>
      </c>
      <c r="B17" s="8" t="s">
        <v>109</v>
      </c>
      <c r="C17" s="145">
        <v>8.3</v>
      </c>
      <c r="D17" s="164">
        <v>17.71</v>
      </c>
      <c r="E17" s="180">
        <f aca="true" t="shared" si="1" ref="E17:E30">D17/C17*100</f>
        <v>213.37349397590359</v>
      </c>
    </row>
    <row r="18" spans="1:5" ht="16.5" customHeight="1">
      <c r="A18" s="5" t="s">
        <v>9</v>
      </c>
      <c r="B18" s="6" t="s">
        <v>10</v>
      </c>
      <c r="C18" s="160">
        <f>C19+C20+C23+C21+C22</f>
        <v>19870</v>
      </c>
      <c r="D18" s="161">
        <f>D19+D20+D23+D21+D22</f>
        <v>7466.290000000001</v>
      </c>
      <c r="E18" s="179">
        <f t="shared" si="1"/>
        <v>37.57569199798692</v>
      </c>
    </row>
    <row r="19" spans="1:5" ht="14.25" customHeight="1">
      <c r="A19" s="7" t="s">
        <v>134</v>
      </c>
      <c r="B19" s="8" t="s">
        <v>11</v>
      </c>
      <c r="C19" s="145">
        <v>370</v>
      </c>
      <c r="D19" s="162">
        <v>50.95</v>
      </c>
      <c r="E19" s="180">
        <f t="shared" si="1"/>
        <v>13.770270270270272</v>
      </c>
    </row>
    <row r="20" spans="1:8" ht="14.25" customHeight="1">
      <c r="A20" s="7" t="s">
        <v>135</v>
      </c>
      <c r="B20" s="8" t="s">
        <v>141</v>
      </c>
      <c r="C20" s="145">
        <v>2000</v>
      </c>
      <c r="D20" s="162">
        <v>974.55</v>
      </c>
      <c r="E20" s="180">
        <f t="shared" si="1"/>
        <v>48.7275</v>
      </c>
      <c r="F20" s="45"/>
      <c r="G20" s="45"/>
      <c r="H20" s="124"/>
    </row>
    <row r="21" spans="1:8" ht="14.25" customHeight="1">
      <c r="A21" s="7" t="s">
        <v>143</v>
      </c>
      <c r="B21" s="8" t="s">
        <v>142</v>
      </c>
      <c r="C21" s="145">
        <v>3500</v>
      </c>
      <c r="D21" s="162">
        <v>468.16</v>
      </c>
      <c r="E21" s="180">
        <f t="shared" si="1"/>
        <v>13.376000000000001</v>
      </c>
      <c r="F21" s="45"/>
      <c r="G21" s="45"/>
      <c r="H21" s="124"/>
    </row>
    <row r="22" spans="1:8" ht="14.25" customHeight="1">
      <c r="A22" s="7" t="s">
        <v>136</v>
      </c>
      <c r="B22" s="8" t="s">
        <v>144</v>
      </c>
      <c r="C22" s="145">
        <v>6000</v>
      </c>
      <c r="D22" s="162">
        <v>2694.19</v>
      </c>
      <c r="E22" s="180">
        <f t="shared" si="1"/>
        <v>44.903166666666664</v>
      </c>
      <c r="F22" s="45"/>
      <c r="G22" s="45"/>
      <c r="H22" s="124"/>
    </row>
    <row r="23" spans="1:9" ht="15" customHeight="1">
      <c r="A23" s="7" t="s">
        <v>146</v>
      </c>
      <c r="B23" s="8" t="s">
        <v>145</v>
      </c>
      <c r="C23" s="145">
        <v>8000</v>
      </c>
      <c r="D23" s="162">
        <v>3278.44</v>
      </c>
      <c r="E23" s="180">
        <f t="shared" si="1"/>
        <v>40.980500000000006</v>
      </c>
      <c r="F23" s="45"/>
      <c r="G23" s="45"/>
      <c r="H23" s="45"/>
      <c r="I23" s="45"/>
    </row>
    <row r="24" spans="1:9" ht="16.5" customHeight="1">
      <c r="A24" s="128"/>
      <c r="B24" s="129" t="s">
        <v>126</v>
      </c>
      <c r="C24" s="165">
        <f>C25+C30+C37+C39+C41</f>
        <v>11428.28</v>
      </c>
      <c r="D24" s="166">
        <f>D25+D30+D37+D39+D41</f>
        <v>3412.35</v>
      </c>
      <c r="E24" s="178">
        <f t="shared" si="1"/>
        <v>29.858823900009448</v>
      </c>
      <c r="G24" s="45"/>
      <c r="H24" s="45"/>
      <c r="I24" s="45"/>
    </row>
    <row r="25" spans="1:9" ht="27" customHeight="1">
      <c r="A25" s="35" t="s">
        <v>13</v>
      </c>
      <c r="B25" s="125" t="s">
        <v>14</v>
      </c>
      <c r="C25" s="167">
        <f>C26+C27+C28+C29</f>
        <v>8200</v>
      </c>
      <c r="D25" s="138">
        <f>D26+D27+D28+D29</f>
        <v>3149.83</v>
      </c>
      <c r="E25" s="181">
        <f t="shared" si="1"/>
        <v>38.41256097560976</v>
      </c>
      <c r="G25" s="45"/>
      <c r="H25" s="45"/>
      <c r="I25" s="45"/>
    </row>
    <row r="26" spans="1:9" ht="75" customHeight="1">
      <c r="A26" s="7" t="s">
        <v>137</v>
      </c>
      <c r="B26" s="8" t="s">
        <v>117</v>
      </c>
      <c r="C26" s="145">
        <v>7100</v>
      </c>
      <c r="D26" s="139">
        <v>2796</v>
      </c>
      <c r="E26" s="180">
        <f t="shared" si="1"/>
        <v>39.38028169014085</v>
      </c>
      <c r="F26" s="45"/>
      <c r="G26" s="45"/>
      <c r="H26" s="45"/>
      <c r="I26" s="45"/>
    </row>
    <row r="27" spans="1:9" ht="63" customHeight="1">
      <c r="A27" s="10" t="s">
        <v>42</v>
      </c>
      <c r="B27" s="12" t="s">
        <v>118</v>
      </c>
      <c r="C27" s="145">
        <v>0</v>
      </c>
      <c r="D27" s="140">
        <v>23.06</v>
      </c>
      <c r="E27" s="180">
        <v>0</v>
      </c>
      <c r="G27" s="45"/>
      <c r="H27" s="45"/>
      <c r="I27" s="45"/>
    </row>
    <row r="28" spans="1:9" ht="41.25" customHeight="1">
      <c r="A28" s="7" t="s">
        <v>80</v>
      </c>
      <c r="B28" s="8" t="s">
        <v>119</v>
      </c>
      <c r="C28" s="145">
        <v>280</v>
      </c>
      <c r="D28" s="139">
        <v>98.93</v>
      </c>
      <c r="E28" s="180">
        <f t="shared" si="1"/>
        <v>35.33214285714286</v>
      </c>
      <c r="G28" s="45"/>
      <c r="H28" s="45"/>
      <c r="I28" s="45"/>
    </row>
    <row r="29" spans="1:9" ht="25.5" customHeight="1">
      <c r="A29" s="7" t="s">
        <v>114</v>
      </c>
      <c r="B29" s="8" t="s">
        <v>115</v>
      </c>
      <c r="C29" s="145">
        <v>820</v>
      </c>
      <c r="D29" s="139">
        <v>231.84</v>
      </c>
      <c r="E29" s="180">
        <f t="shared" si="1"/>
        <v>28.27317073170732</v>
      </c>
      <c r="G29" s="45"/>
      <c r="H29" s="45"/>
      <c r="I29" s="45"/>
    </row>
    <row r="30" spans="1:9" ht="26.25" customHeight="1">
      <c r="A30" s="37" t="s">
        <v>93</v>
      </c>
      <c r="B30" s="38" t="s">
        <v>72</v>
      </c>
      <c r="C30" s="141">
        <f>C33+C34+C35+C36</f>
        <v>228.28</v>
      </c>
      <c r="D30" s="142">
        <f>D33+D34+D35+D36</f>
        <v>105.31</v>
      </c>
      <c r="E30" s="181">
        <f t="shared" si="1"/>
        <v>46.13194322761521</v>
      </c>
      <c r="G30" s="45"/>
      <c r="H30" s="45"/>
      <c r="I30" s="45"/>
    </row>
    <row r="31" spans="1:9" ht="89.25" customHeight="1" hidden="1">
      <c r="A31" s="5" t="s">
        <v>17</v>
      </c>
      <c r="B31" s="6" t="s">
        <v>18</v>
      </c>
      <c r="C31" s="143">
        <f>SUM(C32)</f>
        <v>0</v>
      </c>
      <c r="D31" s="175"/>
      <c r="E31" s="182"/>
      <c r="G31" s="45"/>
      <c r="H31" s="45"/>
      <c r="I31" s="45"/>
    </row>
    <row r="32" spans="1:9" ht="153" customHeight="1" hidden="1">
      <c r="A32" s="7" t="s">
        <v>19</v>
      </c>
      <c r="B32" s="8" t="s">
        <v>20</v>
      </c>
      <c r="C32" s="144">
        <v>0</v>
      </c>
      <c r="D32" s="175"/>
      <c r="E32" s="182"/>
      <c r="G32" s="45"/>
      <c r="H32" s="45"/>
      <c r="I32" s="45"/>
    </row>
    <row r="33" spans="1:9" ht="26.25" customHeight="1">
      <c r="A33" s="7" t="s">
        <v>84</v>
      </c>
      <c r="B33" s="8" t="s">
        <v>116</v>
      </c>
      <c r="C33" s="145">
        <v>0</v>
      </c>
      <c r="D33" s="140">
        <v>0</v>
      </c>
      <c r="E33" s="180">
        <v>0</v>
      </c>
      <c r="G33" s="45"/>
      <c r="H33" s="45"/>
      <c r="I33" s="45"/>
    </row>
    <row r="34" spans="1:9" ht="41.25" customHeight="1">
      <c r="A34" s="7" t="s">
        <v>94</v>
      </c>
      <c r="B34" s="8" t="s">
        <v>111</v>
      </c>
      <c r="C34" s="146">
        <v>0</v>
      </c>
      <c r="D34" s="139">
        <v>0</v>
      </c>
      <c r="E34" s="180">
        <v>0</v>
      </c>
      <c r="G34" s="45"/>
      <c r="H34" s="45"/>
      <c r="I34" s="45"/>
    </row>
    <row r="35" spans="1:6" ht="39" customHeight="1">
      <c r="A35" s="7" t="s">
        <v>138</v>
      </c>
      <c r="B35" s="8" t="s">
        <v>110</v>
      </c>
      <c r="C35" s="146">
        <v>200</v>
      </c>
      <c r="D35" s="147">
        <v>75.55</v>
      </c>
      <c r="E35" s="180">
        <f>D35/C35*100</f>
        <v>37.775</v>
      </c>
      <c r="F35" s="45"/>
    </row>
    <row r="36" spans="1:6" ht="25.5" customHeight="1">
      <c r="A36" s="7" t="s">
        <v>159</v>
      </c>
      <c r="B36" s="8" t="s">
        <v>158</v>
      </c>
      <c r="C36" s="146">
        <v>28.28</v>
      </c>
      <c r="D36" s="147">
        <v>29.76</v>
      </c>
      <c r="E36" s="180">
        <f>D36/C36*100</f>
        <v>105.23338048090523</v>
      </c>
      <c r="F36" s="45"/>
    </row>
    <row r="37" spans="1:12" ht="28.5" customHeight="1">
      <c r="A37" s="37" t="s">
        <v>95</v>
      </c>
      <c r="B37" s="64" t="s">
        <v>96</v>
      </c>
      <c r="C37" s="148">
        <f>C38</f>
        <v>3000</v>
      </c>
      <c r="D37" s="149">
        <f>D38</f>
        <v>157.21</v>
      </c>
      <c r="E37" s="181">
        <f>D37/C37*100</f>
        <v>5.240333333333334</v>
      </c>
      <c r="G37" s="45"/>
      <c r="H37" s="124"/>
      <c r="I37" s="45"/>
      <c r="L37" s="121"/>
    </row>
    <row r="38" spans="1:9" ht="38.25">
      <c r="A38" s="122" t="s">
        <v>139</v>
      </c>
      <c r="B38" s="123" t="s">
        <v>120</v>
      </c>
      <c r="C38" s="146">
        <v>3000</v>
      </c>
      <c r="D38" s="140">
        <v>157.21</v>
      </c>
      <c r="E38" s="180">
        <f>D38/C38*100</f>
        <v>5.240333333333334</v>
      </c>
      <c r="G38" s="45"/>
      <c r="H38" s="45"/>
      <c r="I38" s="45"/>
    </row>
    <row r="39" spans="1:9" ht="23.25" customHeight="1">
      <c r="A39" s="37" t="s">
        <v>90</v>
      </c>
      <c r="B39" s="107" t="s">
        <v>91</v>
      </c>
      <c r="C39" s="141">
        <f>C40</f>
        <v>0</v>
      </c>
      <c r="D39" s="142">
        <f>D40</f>
        <v>0</v>
      </c>
      <c r="E39" s="181">
        <v>0</v>
      </c>
      <c r="G39" s="45"/>
      <c r="H39" s="45"/>
      <c r="I39" s="45"/>
    </row>
    <row r="40" spans="1:9" ht="25.5" customHeight="1">
      <c r="A40" s="110" t="s">
        <v>89</v>
      </c>
      <c r="B40" s="111" t="s">
        <v>20</v>
      </c>
      <c r="C40" s="168">
        <v>0</v>
      </c>
      <c r="D40" s="150">
        <v>0</v>
      </c>
      <c r="E40" s="179">
        <v>0</v>
      </c>
      <c r="G40" s="45"/>
      <c r="H40" s="45"/>
      <c r="I40" s="45"/>
    </row>
    <row r="41" spans="1:9" ht="15.75" customHeight="1">
      <c r="A41" s="37" t="s">
        <v>21</v>
      </c>
      <c r="B41" s="38" t="s">
        <v>22</v>
      </c>
      <c r="C41" s="141">
        <f>C42+C43+C44</f>
        <v>0</v>
      </c>
      <c r="D41" s="142">
        <f>D42+D43+D44</f>
        <v>0</v>
      </c>
      <c r="E41" s="153">
        <v>0</v>
      </c>
      <c r="G41" s="45"/>
      <c r="H41" s="45"/>
      <c r="I41" s="45"/>
    </row>
    <row r="42" spans="1:9" ht="24" customHeight="1">
      <c r="A42" s="7" t="s">
        <v>127</v>
      </c>
      <c r="B42" s="8" t="s">
        <v>97</v>
      </c>
      <c r="C42" s="145">
        <v>0</v>
      </c>
      <c r="D42" s="140">
        <v>0</v>
      </c>
      <c r="E42" s="180">
        <v>0</v>
      </c>
      <c r="G42" s="45"/>
      <c r="H42" s="45"/>
      <c r="I42" s="45"/>
    </row>
    <row r="43" spans="1:9" ht="18.75" customHeight="1">
      <c r="A43" s="7" t="s">
        <v>98</v>
      </c>
      <c r="B43" s="8" t="s">
        <v>123</v>
      </c>
      <c r="C43" s="145">
        <v>0</v>
      </c>
      <c r="D43" s="139">
        <v>0</v>
      </c>
      <c r="E43" s="180">
        <v>0</v>
      </c>
      <c r="G43" s="45"/>
      <c r="H43" s="45"/>
      <c r="I43" s="45"/>
    </row>
    <row r="44" spans="1:5" ht="17.25" customHeight="1">
      <c r="A44" s="7" t="s">
        <v>99</v>
      </c>
      <c r="B44" s="8" t="s">
        <v>124</v>
      </c>
      <c r="C44" s="145">
        <v>0</v>
      </c>
      <c r="D44" s="139">
        <v>0</v>
      </c>
      <c r="E44" s="180">
        <v>0</v>
      </c>
    </row>
    <row r="45" spans="1:5" ht="38.25" customHeight="1">
      <c r="A45" s="55" t="s">
        <v>24</v>
      </c>
      <c r="B45" s="56" t="s">
        <v>104</v>
      </c>
      <c r="C45" s="169">
        <f>C46+C52+C49</f>
        <v>870.9300000000001</v>
      </c>
      <c r="D45" s="151">
        <f>D46+D52+D49</f>
        <v>2562.02</v>
      </c>
      <c r="E45" s="177">
        <f>D45/C45*100</f>
        <v>294.17059924448574</v>
      </c>
    </row>
    <row r="46" spans="1:5" ht="27" customHeight="1">
      <c r="A46" s="94" t="s">
        <v>35</v>
      </c>
      <c r="B46" s="38" t="s">
        <v>41</v>
      </c>
      <c r="C46" s="141">
        <f>C47+C48</f>
        <v>0</v>
      </c>
      <c r="D46" s="152">
        <f>D47+D48</f>
        <v>0</v>
      </c>
      <c r="E46" s="181">
        <v>0</v>
      </c>
    </row>
    <row r="47" spans="1:6" ht="39">
      <c r="A47" s="10" t="s">
        <v>61</v>
      </c>
      <c r="B47" s="12" t="s">
        <v>64</v>
      </c>
      <c r="C47" s="145">
        <v>0</v>
      </c>
      <c r="D47" s="139">
        <v>0</v>
      </c>
      <c r="E47" s="180">
        <v>0</v>
      </c>
      <c r="F47" s="45"/>
    </row>
    <row r="48" spans="1:9" ht="38.25" customHeight="1">
      <c r="A48" s="10" t="s">
        <v>102</v>
      </c>
      <c r="B48" s="12" t="s">
        <v>122</v>
      </c>
      <c r="C48" s="170">
        <v>0</v>
      </c>
      <c r="D48" s="140">
        <v>0</v>
      </c>
      <c r="E48" s="180">
        <v>0</v>
      </c>
      <c r="I48" s="121"/>
    </row>
    <row r="49" spans="1:9" ht="47.25" customHeight="1">
      <c r="A49" s="133" t="s">
        <v>128</v>
      </c>
      <c r="B49" s="134" t="s">
        <v>130</v>
      </c>
      <c r="C49" s="141">
        <f>C50</f>
        <v>0</v>
      </c>
      <c r="D49" s="154">
        <f>D50+D51</f>
        <v>1817.13</v>
      </c>
      <c r="E49" s="181">
        <f>E50+E51</f>
        <v>0</v>
      </c>
      <c r="I49" s="121"/>
    </row>
    <row r="50" spans="1:9" ht="24.75" customHeight="1">
      <c r="A50" s="131" t="s">
        <v>129</v>
      </c>
      <c r="B50" s="132" t="s">
        <v>131</v>
      </c>
      <c r="C50" s="170">
        <v>0</v>
      </c>
      <c r="D50" s="155">
        <v>571.9</v>
      </c>
      <c r="E50" s="180">
        <v>0</v>
      </c>
      <c r="I50" s="121"/>
    </row>
    <row r="51" spans="1:9" ht="30" customHeight="1">
      <c r="A51" s="131" t="s">
        <v>160</v>
      </c>
      <c r="B51" s="132" t="s">
        <v>161</v>
      </c>
      <c r="C51" s="171">
        <v>0</v>
      </c>
      <c r="D51" s="155">
        <v>1245.23</v>
      </c>
      <c r="E51" s="180">
        <v>0</v>
      </c>
      <c r="I51" s="121"/>
    </row>
    <row r="52" spans="1:5" ht="18" customHeight="1">
      <c r="A52" s="92" t="s">
        <v>39</v>
      </c>
      <c r="B52" s="93" t="s">
        <v>40</v>
      </c>
      <c r="C52" s="141">
        <f>C53+C55+C56+C54</f>
        <v>870.9300000000001</v>
      </c>
      <c r="D52" s="142">
        <f>D53+D55+D56+D54</f>
        <v>744.89</v>
      </c>
      <c r="E52" s="181">
        <f aca="true" t="shared" si="2" ref="E52:E57">D52/C52*100</f>
        <v>85.52811362566452</v>
      </c>
    </row>
    <row r="53" spans="1:5" ht="52.5" customHeight="1">
      <c r="A53" s="10" t="s">
        <v>100</v>
      </c>
      <c r="B53" s="12" t="s">
        <v>125</v>
      </c>
      <c r="C53" s="170">
        <v>510.13</v>
      </c>
      <c r="D53" s="140">
        <v>498.35</v>
      </c>
      <c r="E53" s="180">
        <f t="shared" si="2"/>
        <v>97.69078470193872</v>
      </c>
    </row>
    <row r="54" spans="1:5" ht="78" customHeight="1">
      <c r="A54" s="10" t="s">
        <v>149</v>
      </c>
      <c r="B54" s="12" t="s">
        <v>150</v>
      </c>
      <c r="C54" s="170">
        <v>1</v>
      </c>
      <c r="D54" s="155">
        <v>1</v>
      </c>
      <c r="E54" s="180">
        <f t="shared" si="2"/>
        <v>100</v>
      </c>
    </row>
    <row r="55" spans="1:7" ht="90">
      <c r="A55" s="10" t="s">
        <v>101</v>
      </c>
      <c r="B55" s="12" t="s">
        <v>121</v>
      </c>
      <c r="C55" s="170">
        <v>91.1</v>
      </c>
      <c r="D55" s="139">
        <v>45.54</v>
      </c>
      <c r="E55" s="180">
        <f t="shared" si="2"/>
        <v>49.98902305159166</v>
      </c>
      <c r="G55" s="45"/>
    </row>
    <row r="56" spans="1:9" ht="28.5" customHeight="1" thickBot="1">
      <c r="A56" s="17" t="s">
        <v>105</v>
      </c>
      <c r="B56" s="18" t="s">
        <v>106</v>
      </c>
      <c r="C56" s="172">
        <v>268.7</v>
      </c>
      <c r="D56" s="140">
        <v>200</v>
      </c>
      <c r="E56" s="180">
        <f t="shared" si="2"/>
        <v>74.4324525493115</v>
      </c>
      <c r="F56" s="45"/>
      <c r="G56" s="45"/>
      <c r="H56" s="45"/>
      <c r="I56" s="45"/>
    </row>
    <row r="57" spans="1:7" ht="20.25" customHeight="1" thickBot="1">
      <c r="A57" s="61"/>
      <c r="B57" s="62" t="s">
        <v>31</v>
      </c>
      <c r="C57" s="173">
        <f>C10+C45</f>
        <v>50589.11</v>
      </c>
      <c r="D57" s="137">
        <f>D10+D45</f>
        <v>22085.67</v>
      </c>
      <c r="E57" s="178">
        <f t="shared" si="2"/>
        <v>43.656964908060246</v>
      </c>
      <c r="F57" s="45"/>
      <c r="G57" s="45"/>
    </row>
    <row r="58" spans="1:3" ht="12.75" hidden="1">
      <c r="A58" s="13" t="s">
        <v>43</v>
      </c>
      <c r="B58" s="16" t="s">
        <v>44</v>
      </c>
      <c r="C58" s="14"/>
    </row>
    <row r="59" spans="1:3" ht="12.75">
      <c r="A59" s="135" t="s">
        <v>162</v>
      </c>
      <c r="B59" s="13"/>
      <c r="C59" s="14"/>
    </row>
    <row r="60" spans="1:3" ht="12.75">
      <c r="A60" s="130" t="s">
        <v>140</v>
      </c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36"/>
    </row>
    <row r="63" spans="1:3" ht="12.75">
      <c r="A63" s="13"/>
      <c r="B63" s="13"/>
      <c r="C63" s="136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  <row r="67" spans="1:3" ht="12.75">
      <c r="A67" s="13"/>
      <c r="B67" s="13"/>
      <c r="C67" s="14"/>
    </row>
    <row r="68" spans="1:3" ht="12.75">
      <c r="A68" s="13"/>
      <c r="B68" s="13"/>
      <c r="C68" s="14"/>
    </row>
  </sheetData>
  <sheetProtection/>
  <mergeCells count="6">
    <mergeCell ref="B1:E1"/>
    <mergeCell ref="A8:C8"/>
    <mergeCell ref="A7:D7"/>
    <mergeCell ref="B3:E3"/>
    <mergeCell ref="B4:E4"/>
    <mergeCell ref="B2:E2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2014-07-14T12:55:21Z</cp:lastPrinted>
  <dcterms:created xsi:type="dcterms:W3CDTF">1996-10-08T23:32:33Z</dcterms:created>
  <dcterms:modified xsi:type="dcterms:W3CDTF">2014-09-09T07:17:06Z</dcterms:modified>
  <cp:category/>
  <cp:version/>
  <cp:contentType/>
  <cp:contentStatus/>
</cp:coreProperties>
</file>