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2.04.2013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<sst xmlns="http://schemas.openxmlformats.org/spreadsheetml/2006/main" count="82" uniqueCount="81">
  <si>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</si>
  <si>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</si>
  <si>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</si>
  <si>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</si>
  <si>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</si>
  <si>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</si>
  <si>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</si>
  <si>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</si>
  <si>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</si>
  <si>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</si>
  <si>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</si>
  <si>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</si>
  <si>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</si>
  <si>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</si>
  <si>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</si>
  <si>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</si>
  <si>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</si>
  <si>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</si>
  <si>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</si>
  <si>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</si>
  <si>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</si>
  <si>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</si>
  <si>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</si>
  <si>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</si>
  <si>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</si>
  <si>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</si>
  <si>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</si>
  <si>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</si>
  <si>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</si>
  <si>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</si>
  <si>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</si>
  <si>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Межбюджетные  трансферты</t>
  </si>
  <si>
    <t>Иные  межбюджетные трансферты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</si>
  <si>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</si>
  <si>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</si>
  <si>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</si>
  <si>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</si>
  <si>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</si>
  <si>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</si>
  <si>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</si>
  <si>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</si>
  <si>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</si>
  <si>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</si>
  <si>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</si>
  <si>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</si>
  <si>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</si>
  <si>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</si>
  <si>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</si>
  <si>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</si>
  <si>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</si>
  <si>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</si>
  <si>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</si>
  <si>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</si>
  <si>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</si>
  <si>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</si>
  <si>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</si>
  <si>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</si>
  <si>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</si>
  <si>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</si>
  <si>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1401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</si>
  <si>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</si>
  <si>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</si>
  <si>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</si>
  <si>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</si>
  <si>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</si>
  <si>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</si>
  <si>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% исполнения</t>
  </si>
  <si>
    <t xml:space="preserve">                                                       Приложение   6</t>
  </si>
  <si>
    <t xml:space="preserve">                        МО Большеколпанское сельское поселение</t>
  </si>
  <si>
    <t>0113</t>
  </si>
  <si>
    <t>0111</t>
  </si>
  <si>
    <t>Функционирование законодательных, представительных органов местного самоуправления</t>
  </si>
  <si>
    <t>Исполнитель:Никонова Е.Ю.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</si>
  <si>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кв. 2013 года </t>
  </si>
  <si>
    <t>Бюджет 2013 год, тыс.руб.</t>
  </si>
  <si>
    <t>Исполнение за 1 кв. 2012г.</t>
  </si>
  <si>
    <t>22.04.2013г.</t>
  </si>
  <si>
    <t>Дорожное хозяйство</t>
  </si>
  <si>
    <t>0409</t>
  </si>
  <si>
    <t xml:space="preserve">                                к Решению Совета депутатов</t>
  </si>
  <si>
    <t xml:space="preserve">              от " 16 "   мая  2013г.  №  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</si>
</sst>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4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34" borderId="0" xfId="58" applyFill="1" applyAlignment="1">
      <alignment/>
    </xf>
    <xf numFmtId="2" fontId="0" fillId="0" borderId="0" xfId="58" applyNumberFormat="1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4" fillId="0" borderId="16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6" fillId="0" borderId="15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45.125" style="0" customWidth="1"/>
    <col min="2" max="2" width="7.00390625" style="1" customWidth="1"/>
    <col min="3" max="3" width="8.00390625" style="1" customWidth="1"/>
    <col min="4" max="4" width="11.125" style="4" customWidth="1"/>
    <col min="5" max="5" width="0.12890625" style="0" hidden="1" customWidth="1"/>
    <col min="6" max="6" width="11.75390625" style="0" customWidth="1"/>
    <col min="7" max="9" width="10.875" style="0" bestFit="1" customWidth="1"/>
    <col min="10" max="10" width="9.25390625" style="0" bestFit="1" customWidth="1"/>
    <col min="11" max="11" width="10.875" style="0" bestFit="1" customWidth="1"/>
  </cols>
  <sheetData>
    <row r="1" ht="13.5" customHeight="1">
      <c r="D1" s="31"/>
    </row>
    <row r="2" spans="1:7" ht="14.25">
      <c r="A2" s="2"/>
      <c r="B2" s="40" t="s">
        <v>67</v>
      </c>
      <c r="C2" s="40"/>
      <c r="D2" s="40"/>
      <c r="E2" s="41"/>
      <c r="F2" s="41"/>
      <c r="G2" s="41"/>
    </row>
    <row r="3" spans="1:7" ht="15">
      <c r="A3" s="2"/>
      <c r="B3" s="63" t="s">
        <v>79</v>
      </c>
      <c r="C3" s="63"/>
      <c r="D3" s="63"/>
      <c r="E3" s="63"/>
      <c r="F3" s="63"/>
      <c r="G3" s="63"/>
    </row>
    <row r="4" spans="1:7" ht="12.75">
      <c r="A4" s="27" t="s">
        <v>52</v>
      </c>
      <c r="B4" s="64" t="s">
        <v>68</v>
      </c>
      <c r="C4" s="64"/>
      <c r="D4" s="64"/>
      <c r="E4" s="64"/>
      <c r="F4" s="64"/>
      <c r="G4" s="64"/>
    </row>
    <row r="5" spans="1:7" ht="12.75" customHeight="1">
      <c r="A5" s="2"/>
      <c r="B5" s="68" t="s">
        <v>80</v>
      </c>
      <c r="C5" s="69"/>
      <c r="D5" s="69"/>
      <c r="E5" s="69"/>
      <c r="F5" s="69"/>
      <c r="G5" s="69"/>
    </row>
    <row r="6" spans="1:4" ht="6.75" customHeight="1">
      <c r="A6" s="2"/>
      <c r="B6" s="67"/>
      <c r="C6" s="67"/>
      <c r="D6" s="67"/>
    </row>
    <row r="7" spans="1:3" ht="9.75" customHeight="1">
      <c r="A7" s="2"/>
      <c r="B7" s="5"/>
      <c r="C7" s="5"/>
    </row>
    <row r="8" spans="1:3" ht="7.5" customHeight="1">
      <c r="A8" s="2"/>
      <c r="B8" s="5"/>
      <c r="C8" s="5"/>
    </row>
    <row r="9" spans="1:4" ht="71.25" customHeight="1">
      <c r="A9" s="65" t="s">
        <v>73</v>
      </c>
      <c r="B9" s="65"/>
      <c r="C9" s="65"/>
      <c r="D9" s="65"/>
    </row>
    <row r="10" spans="1:4" ht="6.75" customHeight="1" thickBot="1">
      <c r="A10" s="66"/>
      <c r="B10" s="66"/>
      <c r="C10" s="66"/>
      <c r="D10" s="66"/>
    </row>
    <row r="11" spans="1:11" ht="15.75" customHeight="1">
      <c r="A11" s="51" t="s">
        <v>0</v>
      </c>
      <c r="B11" s="56" t="s">
        <v>1</v>
      </c>
      <c r="C11" s="53" t="s">
        <v>36</v>
      </c>
      <c r="D11" s="61" t="s">
        <v>74</v>
      </c>
      <c r="E11" s="59" t="s">
        <v>2</v>
      </c>
      <c r="F11" s="49" t="s">
        <v>75</v>
      </c>
      <c r="G11" s="49" t="s">
        <v>66</v>
      </c>
      <c r="H11" s="37"/>
      <c r="K11" s="41"/>
    </row>
    <row r="12" spans="1:16" ht="12.75" customHeight="1">
      <c r="A12" s="52"/>
      <c r="B12" s="57"/>
      <c r="C12" s="54"/>
      <c r="D12" s="62"/>
      <c r="E12" s="60"/>
      <c r="F12" s="50"/>
      <c r="G12" s="50"/>
      <c r="H12" s="37"/>
      <c r="N12" s="25"/>
      <c r="O12" s="25"/>
      <c r="P12" s="25"/>
    </row>
    <row r="13" spans="1:8" ht="32.25" customHeight="1">
      <c r="A13" s="52"/>
      <c r="B13" s="57"/>
      <c r="C13" s="54"/>
      <c r="D13" s="62"/>
      <c r="E13" s="60"/>
      <c r="F13" s="50"/>
      <c r="G13" s="50"/>
      <c r="H13" s="37"/>
    </row>
    <row r="14" spans="1:8" ht="2.25" customHeight="1" thickBot="1">
      <c r="A14" s="52"/>
      <c r="B14" s="58"/>
      <c r="C14" s="55"/>
      <c r="D14" s="45"/>
      <c r="E14" s="46"/>
      <c r="F14" s="47"/>
      <c r="G14" s="47"/>
      <c r="H14" s="38"/>
    </row>
    <row r="15" spans="1:14" ht="15.75" customHeight="1">
      <c r="A15" s="9" t="s">
        <v>48</v>
      </c>
      <c r="B15" s="42" t="s">
        <v>3</v>
      </c>
      <c r="C15" s="42"/>
      <c r="D15" s="43">
        <f>SUM(D16:D20)</f>
        <v>15200.01</v>
      </c>
      <c r="E15" s="44" t="e">
        <f>#REF!/#REF!*100</f>
        <v>#REF!</v>
      </c>
      <c r="F15" s="43">
        <f>SUM(F16:F20)</f>
        <v>2113.9</v>
      </c>
      <c r="G15" s="43">
        <f>F15/D15*100</f>
        <v>13.907227692613361</v>
      </c>
      <c r="H15" s="39"/>
      <c r="K15" s="32"/>
      <c r="L15" s="32"/>
      <c r="M15" s="32"/>
      <c r="N15" s="32"/>
    </row>
    <row r="16" spans="1:14" ht="26.25" customHeight="1">
      <c r="A16" s="13" t="s">
        <v>71</v>
      </c>
      <c r="B16" s="12"/>
      <c r="C16" s="12" t="s">
        <v>4</v>
      </c>
      <c r="D16" s="15">
        <v>471.25</v>
      </c>
      <c r="E16" s="3" t="e">
        <f>#REF!/#REF!*100</f>
        <v>#REF!</v>
      </c>
      <c r="F16" s="15">
        <v>77.6</v>
      </c>
      <c r="G16" s="15">
        <f>F16/D16*100</f>
        <v>16.46684350132626</v>
      </c>
      <c r="H16" s="39"/>
      <c r="K16" s="36"/>
      <c r="L16" s="32"/>
      <c r="M16" s="33"/>
      <c r="N16" s="32"/>
    </row>
    <row r="17" spans="1:15" ht="15">
      <c r="A17" s="13" t="s">
        <v>5</v>
      </c>
      <c r="B17" s="12"/>
      <c r="C17" s="12" t="s">
        <v>6</v>
      </c>
      <c r="D17" s="15">
        <v>12387.29</v>
      </c>
      <c r="E17" s="3" t="e">
        <f>#REF!/#REF!*100</f>
        <v>#REF!</v>
      </c>
      <c r="F17" s="15">
        <v>1955.47</v>
      </c>
      <c r="G17" s="15">
        <f>F17/D17*100</f>
        <v>15.786100107448844</v>
      </c>
      <c r="H17" s="39"/>
      <c r="J17" s="30"/>
      <c r="K17" s="32"/>
      <c r="L17" s="32"/>
      <c r="M17" s="32"/>
      <c r="N17" s="36"/>
      <c r="O17" s="2"/>
    </row>
    <row r="18" spans="1:14" ht="12.75" customHeight="1">
      <c r="A18" s="13" t="s">
        <v>7</v>
      </c>
      <c r="B18" s="12"/>
      <c r="C18" s="12" t="s">
        <v>8</v>
      </c>
      <c r="D18" s="15">
        <v>0</v>
      </c>
      <c r="E18" s="3"/>
      <c r="F18" s="15">
        <v>0</v>
      </c>
      <c r="G18" s="15">
        <v>0</v>
      </c>
      <c r="H18" s="39"/>
      <c r="J18" s="24"/>
      <c r="K18" s="32"/>
      <c r="L18" s="32"/>
      <c r="M18" s="32"/>
      <c r="N18" s="32"/>
    </row>
    <row r="19" spans="1:14" ht="15" customHeight="1">
      <c r="A19" s="13" t="s">
        <v>9</v>
      </c>
      <c r="B19" s="12"/>
      <c r="C19" s="12" t="s">
        <v>70</v>
      </c>
      <c r="D19" s="15">
        <v>100</v>
      </c>
      <c r="E19" s="3"/>
      <c r="F19" s="15">
        <v>0</v>
      </c>
      <c r="G19" s="15">
        <v>0</v>
      </c>
      <c r="H19" s="39"/>
      <c r="J19" s="24"/>
      <c r="K19" s="32"/>
      <c r="L19" s="32"/>
      <c r="M19" s="32"/>
      <c r="N19" s="32"/>
    </row>
    <row r="20" spans="1:14" ht="15" customHeight="1">
      <c r="A20" s="13" t="s">
        <v>45</v>
      </c>
      <c r="B20" s="12"/>
      <c r="C20" s="12" t="s">
        <v>69</v>
      </c>
      <c r="D20" s="15">
        <v>2241.47</v>
      </c>
      <c r="E20" s="3" t="e">
        <f>#REF!/#REF!*100</f>
        <v>#REF!</v>
      </c>
      <c r="F20" s="15">
        <v>80.83</v>
      </c>
      <c r="G20" s="15">
        <f>F20/D20*100</f>
        <v>3.6061156294753</v>
      </c>
      <c r="H20" s="39"/>
      <c r="J20" s="24"/>
      <c r="K20" s="36"/>
      <c r="L20" s="32"/>
      <c r="M20" s="32"/>
      <c r="N20" s="32"/>
    </row>
    <row r="21" spans="1:14" ht="15" customHeight="1">
      <c r="A21" s="9" t="s">
        <v>42</v>
      </c>
      <c r="B21" s="10" t="s">
        <v>41</v>
      </c>
      <c r="C21" s="10"/>
      <c r="D21" s="14">
        <f>D22</f>
        <v>399.99</v>
      </c>
      <c r="E21" s="3" t="e">
        <f>#REF!/#REF!*100</f>
        <v>#REF!</v>
      </c>
      <c r="F21" s="14">
        <f>F22</f>
        <v>72.04</v>
      </c>
      <c r="G21" s="14">
        <f>F21/D21*100</f>
        <v>18.010450261256533</v>
      </c>
      <c r="H21" s="39"/>
      <c r="J21" s="24"/>
      <c r="K21" s="32"/>
      <c r="L21" s="32"/>
      <c r="M21" s="32"/>
      <c r="N21" s="32"/>
    </row>
    <row r="22" spans="1:14" ht="15" customHeight="1">
      <c r="A22" s="13" t="s">
        <v>44</v>
      </c>
      <c r="B22" s="12"/>
      <c r="C22" s="12" t="s">
        <v>43</v>
      </c>
      <c r="D22" s="15">
        <v>399.99</v>
      </c>
      <c r="E22" s="3" t="e">
        <f>#REF!/#REF!*100</f>
        <v>#REF!</v>
      </c>
      <c r="F22" s="15">
        <v>72.04</v>
      </c>
      <c r="G22" s="15">
        <f aca="true" t="shared" si="0" ref="G22:G28">F22/D22*100</f>
        <v>18.010450261256533</v>
      </c>
      <c r="H22" s="39"/>
      <c r="J22" s="24"/>
      <c r="K22" s="32"/>
      <c r="L22" s="32"/>
      <c r="M22" s="32"/>
      <c r="N22" s="32"/>
    </row>
    <row r="23" spans="1:14" ht="26.25" customHeight="1">
      <c r="A23" s="9" t="s">
        <v>10</v>
      </c>
      <c r="B23" s="10" t="s">
        <v>11</v>
      </c>
      <c r="C23" s="10"/>
      <c r="D23" s="14">
        <f>D24+D25+D26</f>
        <v>1415</v>
      </c>
      <c r="E23" s="3" t="e">
        <f>#REF!/#REF!*100</f>
        <v>#REF!</v>
      </c>
      <c r="F23" s="14">
        <f>F24+F25+F26</f>
        <v>3.97</v>
      </c>
      <c r="G23" s="14">
        <f t="shared" si="0"/>
        <v>0.280565371024735</v>
      </c>
      <c r="H23" s="39"/>
      <c r="J23" s="24"/>
      <c r="K23" s="32"/>
      <c r="L23" s="32"/>
      <c r="M23" s="32"/>
      <c r="N23" s="32"/>
    </row>
    <row r="24" spans="1:14" ht="42" customHeight="1">
      <c r="A24" s="13" t="s">
        <v>38</v>
      </c>
      <c r="B24" s="12"/>
      <c r="C24" s="12" t="s">
        <v>12</v>
      </c>
      <c r="D24" s="15">
        <v>130</v>
      </c>
      <c r="E24" s="3"/>
      <c r="F24" s="15">
        <v>3.97</v>
      </c>
      <c r="G24" s="15">
        <f t="shared" si="0"/>
        <v>3.0538461538461537</v>
      </c>
      <c r="H24" s="39"/>
      <c r="J24" s="24"/>
      <c r="K24" s="32"/>
      <c r="L24" s="32"/>
      <c r="M24" s="32"/>
      <c r="N24" s="32"/>
    </row>
    <row r="25" spans="1:14" ht="14.25" customHeight="1">
      <c r="A25" s="13" t="s">
        <v>37</v>
      </c>
      <c r="B25" s="12"/>
      <c r="C25" s="12" t="s">
        <v>13</v>
      </c>
      <c r="D25" s="15">
        <v>1225</v>
      </c>
      <c r="E25" s="3" t="e">
        <f>#REF!/#REF!*100</f>
        <v>#REF!</v>
      </c>
      <c r="F25" s="15">
        <v>0</v>
      </c>
      <c r="G25" s="15">
        <f t="shared" si="0"/>
        <v>0</v>
      </c>
      <c r="H25" s="39"/>
      <c r="J25" s="24"/>
      <c r="K25" s="32"/>
      <c r="L25" s="32"/>
      <c r="M25" s="32"/>
      <c r="N25" s="32"/>
    </row>
    <row r="26" spans="1:14" ht="28.5" customHeight="1">
      <c r="A26" s="28" t="s">
        <v>58</v>
      </c>
      <c r="B26" s="10"/>
      <c r="C26" s="12" t="s">
        <v>57</v>
      </c>
      <c r="D26" s="15">
        <v>60</v>
      </c>
      <c r="E26" s="3" t="e">
        <f>#REF!/#REF!*100</f>
        <v>#REF!</v>
      </c>
      <c r="F26" s="15">
        <v>0</v>
      </c>
      <c r="G26" s="15">
        <f t="shared" si="0"/>
        <v>0</v>
      </c>
      <c r="H26" s="39"/>
      <c r="J26" s="24"/>
      <c r="K26" s="32"/>
      <c r="L26" s="32"/>
      <c r="M26" s="32"/>
      <c r="N26" s="32"/>
    </row>
    <row r="27" spans="1:14" ht="15" customHeight="1">
      <c r="A27" s="9" t="s">
        <v>46</v>
      </c>
      <c r="B27" s="10" t="s">
        <v>14</v>
      </c>
      <c r="C27" s="10"/>
      <c r="D27" s="14">
        <f>D28+D29+D30+D31</f>
        <v>12610.04</v>
      </c>
      <c r="E27" s="3"/>
      <c r="F27" s="14">
        <f>F28+F29+F30+F31</f>
        <v>3473.33</v>
      </c>
      <c r="G27" s="14">
        <f t="shared" si="0"/>
        <v>27.54416322232126</v>
      </c>
      <c r="H27" s="39"/>
      <c r="J27" s="34"/>
      <c r="K27" s="35"/>
      <c r="L27" s="32"/>
      <c r="M27" s="32"/>
      <c r="N27" s="32"/>
    </row>
    <row r="28" spans="1:14" ht="15">
      <c r="A28" s="28" t="s">
        <v>54</v>
      </c>
      <c r="B28" s="12"/>
      <c r="C28" s="12" t="s">
        <v>53</v>
      </c>
      <c r="D28" s="15">
        <v>40</v>
      </c>
      <c r="E28" s="3"/>
      <c r="F28" s="15">
        <v>0</v>
      </c>
      <c r="G28" s="15">
        <f t="shared" si="0"/>
        <v>0</v>
      </c>
      <c r="H28" s="39"/>
      <c r="J28" s="24"/>
      <c r="K28" s="32"/>
      <c r="L28" s="32"/>
      <c r="M28" s="32"/>
      <c r="N28" s="32"/>
    </row>
    <row r="29" spans="1:14" ht="15">
      <c r="A29" s="13" t="s">
        <v>77</v>
      </c>
      <c r="B29" s="12"/>
      <c r="C29" s="12" t="s">
        <v>78</v>
      </c>
      <c r="D29" s="15">
        <v>8602.6</v>
      </c>
      <c r="E29" s="3" t="e">
        <f>#REF!/#REF!*100</f>
        <v>#REF!</v>
      </c>
      <c r="F29" s="15">
        <v>1878.7</v>
      </c>
      <c r="G29" s="15">
        <v>0</v>
      </c>
      <c r="H29" s="39"/>
      <c r="J29" s="24"/>
      <c r="K29" s="32"/>
      <c r="L29" s="32"/>
      <c r="M29" s="32"/>
      <c r="N29" s="32"/>
    </row>
    <row r="30" spans="1:14" ht="15">
      <c r="A30" s="13" t="s">
        <v>15</v>
      </c>
      <c r="B30" s="12"/>
      <c r="C30" s="12" t="s">
        <v>16</v>
      </c>
      <c r="D30" s="15">
        <v>495.34</v>
      </c>
      <c r="E30" s="3"/>
      <c r="F30" s="15">
        <v>94.63</v>
      </c>
      <c r="G30" s="15">
        <f aca="true" t="shared" si="1" ref="G30:G35">F30/D30*100</f>
        <v>19.10404974361045</v>
      </c>
      <c r="H30" s="39"/>
      <c r="J30" s="24"/>
      <c r="K30" s="32"/>
      <c r="L30" s="32"/>
      <c r="M30" s="32"/>
      <c r="N30" s="32"/>
    </row>
    <row r="31" spans="1:14" ht="17.25" customHeight="1">
      <c r="A31" s="13" t="s">
        <v>49</v>
      </c>
      <c r="B31" s="12"/>
      <c r="C31" s="12" t="s">
        <v>17</v>
      </c>
      <c r="D31" s="15">
        <v>3472.1</v>
      </c>
      <c r="E31" s="3" t="e">
        <f>#REF!/#REF!*100</f>
        <v>#REF!</v>
      </c>
      <c r="F31" s="15">
        <v>1500</v>
      </c>
      <c r="G31" s="15">
        <f t="shared" si="1"/>
        <v>43.20152069352841</v>
      </c>
      <c r="H31" s="39"/>
      <c r="J31" s="24"/>
      <c r="K31" s="32"/>
      <c r="L31" s="32"/>
      <c r="M31" s="32"/>
      <c r="N31" s="32"/>
    </row>
    <row r="32" spans="1:16" ht="16.5" customHeight="1">
      <c r="A32" s="9" t="s">
        <v>47</v>
      </c>
      <c r="B32" s="10" t="s">
        <v>18</v>
      </c>
      <c r="C32" s="10"/>
      <c r="D32" s="14">
        <f>D33+D34+D35+D36</f>
        <v>11590.289999999999</v>
      </c>
      <c r="E32" s="3"/>
      <c r="F32" s="14">
        <f>F33+F34+F35+F36</f>
        <v>578.5699999999999</v>
      </c>
      <c r="G32" s="14">
        <f t="shared" si="1"/>
        <v>4.9918509372932</v>
      </c>
      <c r="H32" s="39"/>
      <c r="J32" s="30"/>
      <c r="K32" s="32"/>
      <c r="L32" s="32"/>
      <c r="M32" s="32"/>
      <c r="N32" s="32"/>
      <c r="O32" s="24"/>
      <c r="P32" s="24"/>
    </row>
    <row r="33" spans="1:14" ht="13.5" customHeight="1">
      <c r="A33" s="13" t="s">
        <v>50</v>
      </c>
      <c r="B33" s="12"/>
      <c r="C33" s="12" t="s">
        <v>19</v>
      </c>
      <c r="D33" s="15">
        <v>1579.83</v>
      </c>
      <c r="E33" s="3" t="e">
        <f>#REF!/#REF!*100</f>
        <v>#REF!</v>
      </c>
      <c r="F33" s="15">
        <v>39.03</v>
      </c>
      <c r="G33" s="15">
        <f t="shared" si="1"/>
        <v>2.4705189798902416</v>
      </c>
      <c r="H33" s="39"/>
      <c r="J33" s="24"/>
      <c r="K33" s="32"/>
      <c r="L33" s="32"/>
      <c r="M33" s="32"/>
      <c r="N33" s="32"/>
    </row>
    <row r="34" spans="1:16" ht="12.75" customHeight="1">
      <c r="A34" s="13" t="s">
        <v>51</v>
      </c>
      <c r="B34" s="12"/>
      <c r="C34" s="12" t="s">
        <v>20</v>
      </c>
      <c r="D34" s="15">
        <v>40</v>
      </c>
      <c r="E34" s="3" t="e">
        <f>#REF!/#REF!*100</f>
        <v>#REF!</v>
      </c>
      <c r="F34" s="15">
        <v>2.14</v>
      </c>
      <c r="G34" s="15">
        <f t="shared" si="1"/>
        <v>5.3500000000000005</v>
      </c>
      <c r="H34" s="39"/>
      <c r="J34" s="24"/>
      <c r="K34" s="32"/>
      <c r="L34" s="32"/>
      <c r="M34" s="32"/>
      <c r="N34" s="32"/>
      <c r="O34" s="24"/>
      <c r="P34" s="24"/>
    </row>
    <row r="35" spans="1:14" ht="15" customHeight="1">
      <c r="A35" s="13" t="s">
        <v>39</v>
      </c>
      <c r="B35" s="12"/>
      <c r="C35" s="12" t="s">
        <v>21</v>
      </c>
      <c r="D35" s="15">
        <v>9970.46</v>
      </c>
      <c r="E35" s="3" t="e">
        <f>#REF!/#REF!*100</f>
        <v>#REF!</v>
      </c>
      <c r="F35" s="15">
        <v>537.4</v>
      </c>
      <c r="G35" s="15">
        <f t="shared" si="1"/>
        <v>5.389921829083112</v>
      </c>
      <c r="H35" s="39"/>
      <c r="J35" s="24"/>
      <c r="K35" s="32"/>
      <c r="L35" s="32"/>
      <c r="M35" s="32"/>
      <c r="N35" s="32"/>
    </row>
    <row r="36" spans="1:14" ht="14.25" customHeight="1">
      <c r="A36" s="13" t="s">
        <v>35</v>
      </c>
      <c r="B36" s="12"/>
      <c r="C36" s="12" t="s">
        <v>22</v>
      </c>
      <c r="D36" s="15">
        <v>0</v>
      </c>
      <c r="E36" s="3" t="e">
        <f>#REF!/#REF!*100</f>
        <v>#REF!</v>
      </c>
      <c r="F36" s="15">
        <v>0</v>
      </c>
      <c r="G36" s="15">
        <v>0</v>
      </c>
      <c r="H36" s="39"/>
      <c r="J36" s="24"/>
      <c r="K36" s="32"/>
      <c r="L36" s="32"/>
      <c r="M36" s="32"/>
      <c r="N36" s="32"/>
    </row>
    <row r="37" spans="1:14" ht="12.75" customHeight="1">
      <c r="A37" s="9" t="s">
        <v>23</v>
      </c>
      <c r="B37" s="10" t="s">
        <v>24</v>
      </c>
      <c r="C37" s="10"/>
      <c r="D37" s="14">
        <f>D38</f>
        <v>316.55</v>
      </c>
      <c r="E37" s="3" t="e">
        <f>#REF!/#REF!*100</f>
        <v>#REF!</v>
      </c>
      <c r="F37" s="14">
        <f>F38</f>
        <v>30.3</v>
      </c>
      <c r="G37" s="14">
        <f>G38</f>
        <v>9.571947559627231</v>
      </c>
      <c r="H37" s="39"/>
      <c r="J37" s="24"/>
      <c r="K37" s="32"/>
      <c r="L37" s="32"/>
      <c r="M37" s="32"/>
      <c r="N37" s="32"/>
    </row>
    <row r="38" spans="1:14" ht="16.5" customHeight="1">
      <c r="A38" s="13" t="s">
        <v>25</v>
      </c>
      <c r="B38" s="12"/>
      <c r="C38" s="12" t="s">
        <v>26</v>
      </c>
      <c r="D38" s="15">
        <v>316.55</v>
      </c>
      <c r="E38" s="3"/>
      <c r="F38" s="15">
        <v>30.3</v>
      </c>
      <c r="G38" s="15">
        <f>F38/D38*100</f>
        <v>9.571947559627231</v>
      </c>
      <c r="H38" s="39"/>
      <c r="J38" s="24"/>
      <c r="K38" s="32"/>
      <c r="L38" s="32"/>
      <c r="M38" s="32"/>
      <c r="N38" s="32"/>
    </row>
    <row r="39" spans="1:16" ht="27.75" customHeight="1">
      <c r="A39" s="9" t="s">
        <v>27</v>
      </c>
      <c r="B39" s="10" t="s">
        <v>28</v>
      </c>
      <c r="C39" s="10"/>
      <c r="D39" s="14">
        <f>D40+D41</f>
        <v>5771.38</v>
      </c>
      <c r="E39" s="3" t="e">
        <f>#REF!/#REF!*100</f>
        <v>#REF!</v>
      </c>
      <c r="F39" s="14">
        <f>F40+F41</f>
        <v>832.91</v>
      </c>
      <c r="G39" s="14">
        <f>F39/D39*100</f>
        <v>14.431730366047635</v>
      </c>
      <c r="H39" s="39"/>
      <c r="J39" s="24"/>
      <c r="K39" s="32"/>
      <c r="L39" s="32"/>
      <c r="M39" s="32"/>
      <c r="N39" s="32"/>
      <c r="O39" s="24"/>
      <c r="P39" s="24"/>
    </row>
    <row r="40" spans="1:15" ht="12.75" customHeight="1">
      <c r="A40" s="13" t="s">
        <v>34</v>
      </c>
      <c r="B40" s="12"/>
      <c r="C40" s="12" t="s">
        <v>29</v>
      </c>
      <c r="D40" s="15">
        <v>5286.38</v>
      </c>
      <c r="E40" s="3" t="e">
        <f>#REF!/#REF!*100</f>
        <v>#REF!</v>
      </c>
      <c r="F40" s="15">
        <v>819.66</v>
      </c>
      <c r="G40" s="15">
        <f>F40/D40*100</f>
        <v>15.50512827303372</v>
      </c>
      <c r="H40" s="39"/>
      <c r="J40" s="24"/>
      <c r="K40" s="32"/>
      <c r="L40" s="32"/>
      <c r="M40" s="32"/>
      <c r="N40" s="32"/>
      <c r="O40" s="24"/>
    </row>
    <row r="41" spans="1:14" ht="25.5" customHeight="1">
      <c r="A41" s="13" t="s">
        <v>40</v>
      </c>
      <c r="B41" s="12"/>
      <c r="C41" s="12" t="s">
        <v>29</v>
      </c>
      <c r="D41" s="15">
        <v>485</v>
      </c>
      <c r="E41" s="3" t="e">
        <f>#REF!/#REF!*100</f>
        <v>#REF!</v>
      </c>
      <c r="F41" s="15">
        <v>13.25</v>
      </c>
      <c r="G41" s="15">
        <f>F41/D41*100</f>
        <v>2.731958762886598</v>
      </c>
      <c r="H41" s="39"/>
      <c r="J41" s="24"/>
      <c r="K41" s="32"/>
      <c r="L41" s="32"/>
      <c r="M41" s="32"/>
      <c r="N41" s="32"/>
    </row>
    <row r="42" spans="1:14" ht="13.5" customHeight="1">
      <c r="A42" s="9" t="s">
        <v>61</v>
      </c>
      <c r="B42" s="10" t="s">
        <v>63</v>
      </c>
      <c r="C42" s="10"/>
      <c r="D42" s="14">
        <f>D43</f>
        <v>382.02</v>
      </c>
      <c r="E42" s="3" t="e">
        <f>#REF!/#REF!*100</f>
        <v>#REF!</v>
      </c>
      <c r="F42" s="14">
        <f>F43</f>
        <v>94.06</v>
      </c>
      <c r="G42" s="14">
        <f>G43</f>
        <v>24.621747552484166</v>
      </c>
      <c r="H42" s="39"/>
      <c r="J42" s="24"/>
      <c r="K42" s="36"/>
      <c r="L42" s="32"/>
      <c r="M42" s="32"/>
      <c r="N42" s="32"/>
    </row>
    <row r="43" spans="1:14" ht="12.75" customHeight="1">
      <c r="A43" s="13" t="s">
        <v>62</v>
      </c>
      <c r="B43" s="12"/>
      <c r="C43" s="12" t="s">
        <v>56</v>
      </c>
      <c r="D43" s="15">
        <v>382.02</v>
      </c>
      <c r="E43" s="3"/>
      <c r="F43" s="15">
        <v>94.06</v>
      </c>
      <c r="G43" s="15">
        <f>F43/D43*100</f>
        <v>24.621747552484166</v>
      </c>
      <c r="H43" s="39"/>
      <c r="J43" s="24"/>
      <c r="K43" s="32"/>
      <c r="L43" s="32"/>
      <c r="M43" s="32"/>
      <c r="N43" s="32"/>
    </row>
    <row r="44" spans="1:14" ht="14.25" customHeight="1">
      <c r="A44" s="9" t="s">
        <v>30</v>
      </c>
      <c r="B44" s="10" t="s">
        <v>60</v>
      </c>
      <c r="C44" s="10"/>
      <c r="D44" s="14">
        <f>D45</f>
        <v>645.1</v>
      </c>
      <c r="E44" s="3"/>
      <c r="F44" s="14">
        <f>F45</f>
        <v>124.88</v>
      </c>
      <c r="G44" s="14">
        <f>G45</f>
        <v>19.358239032708106</v>
      </c>
      <c r="H44" s="39"/>
      <c r="J44" s="24"/>
      <c r="K44" s="32"/>
      <c r="L44" s="32"/>
      <c r="M44" s="32"/>
      <c r="N44" s="32"/>
    </row>
    <row r="45" spans="1:14" ht="14.25" customHeight="1">
      <c r="A45" s="13" t="s">
        <v>64</v>
      </c>
      <c r="B45" s="12"/>
      <c r="C45" s="12" t="s">
        <v>65</v>
      </c>
      <c r="D45" s="15">
        <v>645.1</v>
      </c>
      <c r="E45" s="3" t="e">
        <f>#REF!/#REF!*100</f>
        <v>#REF!</v>
      </c>
      <c r="F45" s="15">
        <v>124.88</v>
      </c>
      <c r="G45" s="15">
        <f>F45/D45*100</f>
        <v>19.358239032708106</v>
      </c>
      <c r="H45" s="39"/>
      <c r="J45" s="24"/>
      <c r="K45" s="32"/>
      <c r="L45" s="32"/>
      <c r="M45" s="32"/>
      <c r="N45" s="32"/>
    </row>
    <row r="46" spans="1:14" ht="11.25" customHeight="1">
      <c r="A46" s="9" t="s">
        <v>31</v>
      </c>
      <c r="B46" s="11">
        <v>1400</v>
      </c>
      <c r="C46" s="11"/>
      <c r="D46" s="14">
        <f>D47</f>
        <v>0</v>
      </c>
      <c r="F46" s="14">
        <f>F47</f>
        <v>0</v>
      </c>
      <c r="G46" s="14">
        <f>G47</f>
        <v>0</v>
      </c>
      <c r="J46" s="24"/>
      <c r="K46" s="32"/>
      <c r="L46" s="32"/>
      <c r="M46" s="32"/>
      <c r="N46" s="32"/>
    </row>
    <row r="47" spans="1:14" ht="12" customHeight="1">
      <c r="A47" s="13" t="s">
        <v>32</v>
      </c>
      <c r="B47" s="12"/>
      <c r="C47" s="12" t="s">
        <v>59</v>
      </c>
      <c r="D47" s="15">
        <v>0</v>
      </c>
      <c r="F47" s="15">
        <v>0</v>
      </c>
      <c r="G47" s="15">
        <v>0</v>
      </c>
      <c r="J47" s="24"/>
      <c r="K47" s="36"/>
      <c r="L47" s="32"/>
      <c r="M47" s="32"/>
      <c r="N47" s="32"/>
    </row>
    <row r="48" spans="1:10" ht="16.5" customHeight="1" thickBot="1">
      <c r="A48" s="16" t="s">
        <v>33</v>
      </c>
      <c r="B48" s="17"/>
      <c r="C48" s="17"/>
      <c r="D48" s="18">
        <f>D15+D21+D23+D27+D32+D37+D39+D42+D44+D46</f>
        <v>48330.38</v>
      </c>
      <c r="F48" s="48">
        <f>F15+F21+F23+F27+F32+F37+F39+F42+F44+F46</f>
        <v>7323.96</v>
      </c>
      <c r="G48" s="48">
        <f>F48/D48*100</f>
        <v>15.153946648050356</v>
      </c>
      <c r="J48" s="29"/>
    </row>
    <row r="49" ht="12.75" customHeight="1">
      <c r="A49" s="26" t="s">
        <v>76</v>
      </c>
    </row>
    <row r="50" spans="1:3" ht="12.75" customHeight="1">
      <c r="A50" s="26" t="s">
        <v>72</v>
      </c>
      <c r="B50" s="5"/>
      <c r="C50" s="5"/>
    </row>
    <row r="51" spans="1:3" ht="108" customHeight="1">
      <c r="A51" s="6"/>
      <c r="B51" s="19"/>
      <c r="C51" s="5"/>
    </row>
    <row r="52" spans="1:3" ht="12.75">
      <c r="A52" s="6"/>
      <c r="B52" s="5" t="s">
        <v>55</v>
      </c>
      <c r="C52" s="5"/>
    </row>
    <row r="53" spans="1:3" ht="15">
      <c r="A53" s="8"/>
      <c r="B53" s="19"/>
      <c r="C53" s="5"/>
    </row>
    <row r="54" spans="1:3" ht="15">
      <c r="A54" s="7"/>
      <c r="B54" s="5"/>
      <c r="C54" s="5"/>
    </row>
    <row r="55" spans="2:3" ht="12.75">
      <c r="B55" s="5"/>
      <c r="C55" s="5"/>
    </row>
    <row r="56" spans="1:3" ht="15">
      <c r="A56" s="8"/>
      <c r="B56" s="5"/>
      <c r="C56" s="5"/>
    </row>
    <row r="57" spans="1:3" ht="12.75">
      <c r="A57" s="20"/>
      <c r="B57" s="5"/>
      <c r="C57" s="5"/>
    </row>
    <row r="58" spans="1:3" ht="15">
      <c r="A58" s="8"/>
      <c r="B58" s="5"/>
      <c r="C58" s="5"/>
    </row>
    <row r="59" spans="1:3" ht="15">
      <c r="A59" s="21"/>
      <c r="B59" s="5"/>
      <c r="C59" s="5"/>
    </row>
    <row r="60" spans="1:3" ht="15">
      <c r="A60" s="8"/>
      <c r="B60" s="5"/>
      <c r="C60" s="5"/>
    </row>
    <row r="61" spans="1:3" ht="15">
      <c r="A61" s="22"/>
      <c r="B61" s="5"/>
      <c r="C61" s="5"/>
    </row>
    <row r="62" spans="1:3" ht="12.75">
      <c r="A62" s="2"/>
      <c r="B62" s="5"/>
      <c r="C62" s="5"/>
    </row>
    <row r="63" spans="1:3" ht="15">
      <c r="A63" s="22"/>
      <c r="B63" s="5"/>
      <c r="C63" s="5"/>
    </row>
    <row r="64" spans="1:3" ht="12.75">
      <c r="A64" s="2"/>
      <c r="B64" s="5"/>
      <c r="C64" s="5"/>
    </row>
    <row r="65" spans="1:3" ht="12.75">
      <c r="A65" s="2"/>
      <c r="B65" s="5"/>
      <c r="C65" s="5"/>
    </row>
    <row r="66" spans="1:4" ht="12.75">
      <c r="A66" s="2"/>
      <c r="B66" s="5"/>
      <c r="C66" s="5"/>
      <c r="D66" s="23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  <row r="130" spans="1:3" ht="12.75">
      <c r="A130" s="2"/>
      <c r="B130" s="5"/>
      <c r="C130" s="5"/>
    </row>
  </sheetData>
  <sheetProtection/>
  <mergeCells count="13">
    <mergeCell ref="B3:G3"/>
    <mergeCell ref="B4:G4"/>
    <mergeCell ref="A9:D9"/>
    <mergeCell ref="A10:D10"/>
    <mergeCell ref="B6:D6"/>
    <mergeCell ref="F11:F13"/>
    <mergeCell ref="B5:G5"/>
    <mergeCell ref="G11:G13"/>
    <mergeCell ref="A11:A14"/>
    <mergeCell ref="C11:C14"/>
    <mergeCell ref="B11:B14"/>
    <mergeCell ref="E11:E13"/>
    <mergeCell ref="D11:D13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2013-04-26T09:03:20Z</cp:lastPrinted>
  <dcterms:created xsi:type="dcterms:W3CDTF">2007-10-24T16:54:59Z</dcterms:created>
  <dcterms:modified xsi:type="dcterms:W3CDTF">2013-05-16T06:38:57Z</dcterms:modified>
  <cp:category/>
  <cp:version/>
  <cp:contentType/>
  <cp:contentStatus/>
</cp:coreProperties>
</file>