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tabRatio="884" activeTab="0"/>
  </bookViews>
  <sheets>
    <sheet name="характеристика мкд" sheetId="1" r:id="rId1"/>
    <sheet name="виды работ " sheetId="2" r:id="rId2"/>
  </sheets>
  <definedNames>
    <definedName name="_xlnm.Print_Titles" localSheetId="1">'виды работ '!$14:$14</definedName>
    <definedName name="_xlnm.Print_Titles" localSheetId="0">'характеристика мкд'!$13:$13</definedName>
    <definedName name="_xlnm.Print_Area" localSheetId="1">'виды работ '!$A$7:$X$20</definedName>
    <definedName name="_xlnm.Print_Area" localSheetId="0">'характеристика мкд'!$A$1:$T$18</definedName>
  </definedNames>
  <calcPr fullCalcOnLoad="1"/>
</workbook>
</file>

<file path=xl/sharedStrings.xml><?xml version="1.0" encoding="utf-8"?>
<sst xmlns="http://schemas.openxmlformats.org/spreadsheetml/2006/main" count="120" uniqueCount="70">
  <si>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</si>
  <si>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</si>
  <si>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</si>
  <si>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</si>
  <si>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</si>
  <si>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</si>
  <si>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</si>
  <si>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</si>
  <si>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</si>
  <si>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</si>
  <si>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</si>
  <si>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</si>
  <si>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</si>
  <si>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</si>
  <si>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</si>
  <si>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</si>
  <si>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</si>
  <si>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Гатчинский мунициальный район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</si>
  <si>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</si>
  <si>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</si>
  <si>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</si>
  <si>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</si>
  <si>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</si>
  <si>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</si>
  <si>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</si>
  <si>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</si>
  <si>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</si>
  <si>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</si>
  <si>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</si>
  <si>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</si>
  <si>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</si>
  <si>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</si>
  <si>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</si>
  <si>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</si>
  <si>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</si>
  <si>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</si>
  <si>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</si>
  <si>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</si>
  <si>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</si>
  <si>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</si>
  <si>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</si>
  <si>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</si>
  <si>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</si>
  <si>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</si>
  <si>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</si>
  <si>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</si>
  <si>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</si>
  <si>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</si>
  <si>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</si>
  <si>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</si>
  <si>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</si>
  <si>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</si>
  <si>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Гатчинский муниципальный район</t>
  </si>
  <si>
    <t>РО</t>
  </si>
  <si>
    <t>30.12.2017</t>
  </si>
  <si>
    <t>Другое</t>
  </si>
  <si>
    <t>Работы по предпроектной подготовке</t>
  </si>
  <si>
    <t>Муниципальное образование Большеколпанское сельское поселение</t>
  </si>
  <si>
    <t>Дер. Большие Колпаны, ул. 30 лет Победы, д. 7</t>
  </si>
  <si>
    <t>III. Перечень многоквратирных домов, которые подлежат капитальному ремонту в 2016 году с учетом мер государственной поддержки</t>
  </si>
  <si>
    <t>IV. Реестр многоквратирных домов, которые подлежат капитальному ремонту в 2016 году с учетом мер государственной поддержки</t>
  </si>
  <si>
    <t>Итого по муниципальному образованию со строительным контролем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</si>
  <si>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муниципальное образование Большеколпанское сельское поселение</t>
  </si>
  <si>
    <t>Приложение № 1</t>
  </si>
  <si>
    <t xml:space="preserve">К постановлению администрации </t>
  </si>
  <si>
    <t>Большеколпанского сельского поселения</t>
  </si>
  <si>
    <t xml:space="preserve">                                                 От 10.08.2016 г. № </t>
  </si>
  <si>
    <t>Приложение № 2</t>
  </si>
  <si>
    <t xml:space="preserve">                                    От 10.08.2016 г. № 280</t>
  </si>
  <si>
    <t>от 10.08.2016 № 280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</si>
</sst>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65" applyFont="1" applyFill="1" applyBorder="1" applyAlignment="1" quotePrefix="1">
      <alignment horizontal="center" vertical="center"/>
      <protection/>
    </xf>
    <xf numFmtId="4" fontId="3" fillId="33" borderId="0" xfId="0" applyNumberFormat="1" applyFont="1" applyFill="1" applyAlignment="1">
      <alignment horizontal="right" vertical="center" inden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Alignment="1">
      <alignment horizontal="right" vertical="center" indent="1"/>
    </xf>
    <xf numFmtId="4" fontId="44" fillId="33" borderId="0" xfId="0" applyNumberFormat="1" applyFont="1" applyFill="1" applyAlignment="1">
      <alignment horizontal="right" vertical="center" indent="1"/>
    </xf>
    <xf numFmtId="0" fontId="3" fillId="33" borderId="0" xfId="0" applyFont="1" applyFill="1" applyAlignment="1">
      <alignment horizontal="left" vertical="center"/>
    </xf>
    <xf numFmtId="0" fontId="3" fillId="33" borderId="10" xfId="6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4" fontId="46" fillId="33" borderId="10" xfId="0" applyNumberFormat="1" applyFont="1" applyFill="1" applyBorder="1" applyAlignment="1">
      <alignment horizontal="right" vertical="center" indent="1"/>
    </xf>
    <xf numFmtId="4" fontId="46" fillId="33" borderId="0" xfId="0" applyNumberFormat="1" applyFont="1" applyFill="1" applyAlignment="1">
      <alignment horizontal="right" vertical="center" indent="1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textRotation="90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left" vertical="center"/>
    </xf>
    <xf numFmtId="4" fontId="3" fillId="33" borderId="16" xfId="0" applyNumberFormat="1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3 2 2" xfId="72"/>
    <cellStyle name="Обычный 3 3" xfId="73"/>
    <cellStyle name="Обычный 3 4" xfId="74"/>
    <cellStyle name="Обычный 3 5" xfId="75"/>
    <cellStyle name="Обычный 3 6" xfId="76"/>
    <cellStyle name="Обычный 3 7" xfId="77"/>
    <cellStyle name="Обычный 4" xfId="78"/>
    <cellStyle name="Обычный 4 2" xfId="79"/>
    <cellStyle name="Обычный 4 3" xfId="80"/>
    <cellStyle name="Обычный 4 4" xfId="81"/>
    <cellStyle name="Обычный 4 5" xfId="82"/>
    <cellStyle name="Обычный 4 6" xfId="83"/>
    <cellStyle name="Обычный 4 7" xfId="84"/>
    <cellStyle name="Обычный 5" xfId="85"/>
    <cellStyle name="Обычный 5 2" xfId="86"/>
    <cellStyle name="Обычный 6" xfId="87"/>
    <cellStyle name="Обычный 6 2" xfId="88"/>
    <cellStyle name="Обычный 6 3" xfId="89"/>
    <cellStyle name="Обычный 6 4" xfId="90"/>
    <cellStyle name="Обычный 6 5" xfId="91"/>
    <cellStyle name="Обычный 6 6" xfId="92"/>
    <cellStyle name="Обычный 6 7" xfId="93"/>
    <cellStyle name="Обычный 7" xfId="94"/>
    <cellStyle name="Обычный 7 2" xfId="95"/>
    <cellStyle name="Обычный 7 3" xfId="96"/>
    <cellStyle name="Обычный 7 4" xfId="97"/>
    <cellStyle name="Обычный 7 5" xfId="98"/>
    <cellStyle name="Обычный 7 6" xfId="99"/>
    <cellStyle name="Обычный 7 7" xfId="100"/>
    <cellStyle name="Обычный 8" xfId="101"/>
    <cellStyle name="Обычный 8 2" xfId="102"/>
    <cellStyle name="Обычный 9" xfId="103"/>
    <cellStyle name="Обычный 9 2" xfId="104"/>
    <cellStyle name="Обычный 9 3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Финансовый 3" xfId="115"/>
    <cellStyle name="Хороший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BreakPreview" zoomScaleSheetLayoutView="100" zoomScalePageLayoutView="0" workbookViewId="0" topLeftCell="H1">
      <selection activeCell="Q4" sqref="Q4:T4"/>
    </sheetView>
  </sheetViews>
  <sheetFormatPr defaultColWidth="9.140625" defaultRowHeight="15"/>
  <cols>
    <col min="1" max="1" width="6.8515625" style="25" customWidth="1"/>
    <col min="2" max="2" width="46.7109375" style="26" customWidth="1"/>
    <col min="3" max="3" width="8.140625" style="25" customWidth="1"/>
    <col min="4" max="4" width="8.28125" style="25" customWidth="1"/>
    <col min="5" max="6" width="9.28125" style="25" bestFit="1" customWidth="1"/>
    <col min="7" max="7" width="8.28125" style="25" customWidth="1"/>
    <col min="8" max="8" width="13.140625" style="25" bestFit="1" customWidth="1"/>
    <col min="9" max="9" width="11.00390625" style="25" customWidth="1"/>
    <col min="10" max="11" width="11.28125" style="25" customWidth="1"/>
    <col min="12" max="12" width="15.8515625" style="25" customWidth="1"/>
    <col min="13" max="13" width="11.7109375" style="25" customWidth="1"/>
    <col min="14" max="14" width="13.7109375" style="25" customWidth="1"/>
    <col min="15" max="15" width="12.7109375" style="25" customWidth="1"/>
    <col min="16" max="16" width="13.28125" style="25" customWidth="1"/>
    <col min="17" max="17" width="10.8515625" style="25" customWidth="1"/>
    <col min="18" max="18" width="11.140625" style="25" customWidth="1"/>
    <col min="19" max="19" width="11.28125" style="25" customWidth="1"/>
    <col min="20" max="20" width="8.28125" style="25" customWidth="1"/>
    <col min="21" max="21" width="13.8515625" style="0" customWidth="1"/>
    <col min="22" max="22" width="15.00390625" style="0" customWidth="1"/>
    <col min="23" max="23" width="14.00390625" style="39" customWidth="1"/>
    <col min="24" max="24" width="17.28125" style="0" customWidth="1"/>
  </cols>
  <sheetData>
    <row r="1" spans="1:23" s="4" customFormat="1" ht="12.75">
      <c r="A1" s="11"/>
      <c r="B1" s="2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0" t="s">
        <v>63</v>
      </c>
      <c r="R1" s="40"/>
      <c r="S1" s="40"/>
      <c r="T1" s="40"/>
      <c r="W1" s="13"/>
    </row>
    <row r="2" spans="1:23" s="4" customFormat="1" ht="12.75">
      <c r="A2" s="11"/>
      <c r="B2" s="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0" t="s">
        <v>64</v>
      </c>
      <c r="R2" s="40"/>
      <c r="S2" s="40"/>
      <c r="T2" s="40"/>
      <c r="W2" s="13"/>
    </row>
    <row r="3" spans="1:23" s="4" customFormat="1" ht="12.75">
      <c r="A3" s="11"/>
      <c r="B3" s="2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0" t="s">
        <v>65</v>
      </c>
      <c r="R3" s="40"/>
      <c r="S3" s="40"/>
      <c r="T3" s="40"/>
      <c r="W3" s="13"/>
    </row>
    <row r="4" spans="1:23" s="4" customFormat="1" ht="12.75">
      <c r="A4" s="11"/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1" t="s">
        <v>68</v>
      </c>
      <c r="R4" s="41"/>
      <c r="S4" s="41"/>
      <c r="T4" s="41"/>
      <c r="W4" s="13"/>
    </row>
    <row r="5" spans="1:23" s="4" customFormat="1" ht="12.75">
      <c r="A5" s="11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/>
      <c r="R5" s="11"/>
      <c r="S5" s="11"/>
      <c r="T5" s="11"/>
      <c r="W5" s="13"/>
    </row>
    <row r="6" spans="1:23" s="4" customFormat="1" ht="12.75">
      <c r="A6" s="49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1"/>
      <c r="W6" s="13"/>
    </row>
    <row r="7" spans="1:23" s="4" customFormat="1" ht="12.75">
      <c r="A7" s="11"/>
      <c r="B7" s="23"/>
      <c r="C7" s="11"/>
      <c r="D7" s="50" t="s">
        <v>59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1"/>
      <c r="S7" s="11"/>
      <c r="T7" s="11"/>
      <c r="W7" s="13"/>
    </row>
    <row r="8" spans="1:23" s="4" customFormat="1" ht="12.75">
      <c r="A8" s="11"/>
      <c r="B8" s="23"/>
      <c r="C8" s="1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1"/>
      <c r="S8" s="11"/>
      <c r="T8" s="11"/>
      <c r="W8" s="13"/>
    </row>
    <row r="9" spans="1:23" s="4" customFormat="1" ht="30" customHeight="1">
      <c r="A9" s="46" t="s">
        <v>27</v>
      </c>
      <c r="B9" s="46" t="s">
        <v>1</v>
      </c>
      <c r="C9" s="51" t="s">
        <v>28</v>
      </c>
      <c r="D9" s="51"/>
      <c r="E9" s="52" t="s">
        <v>29</v>
      </c>
      <c r="F9" s="52" t="s">
        <v>30</v>
      </c>
      <c r="G9" s="52" t="s">
        <v>31</v>
      </c>
      <c r="H9" s="48" t="s">
        <v>32</v>
      </c>
      <c r="I9" s="46" t="s">
        <v>33</v>
      </c>
      <c r="J9" s="46"/>
      <c r="K9" s="48" t="s">
        <v>34</v>
      </c>
      <c r="L9" s="46" t="s">
        <v>35</v>
      </c>
      <c r="M9" s="46"/>
      <c r="N9" s="46"/>
      <c r="O9" s="46"/>
      <c r="P9" s="46"/>
      <c r="Q9" s="47" t="s">
        <v>36</v>
      </c>
      <c r="R9" s="47" t="s">
        <v>37</v>
      </c>
      <c r="S9" s="48" t="s">
        <v>38</v>
      </c>
      <c r="T9" s="48" t="s">
        <v>39</v>
      </c>
      <c r="W9" s="13"/>
    </row>
    <row r="10" spans="1:23" s="4" customFormat="1" ht="15" customHeight="1">
      <c r="A10" s="46"/>
      <c r="B10" s="46"/>
      <c r="C10" s="48" t="s">
        <v>40</v>
      </c>
      <c r="D10" s="48" t="s">
        <v>41</v>
      </c>
      <c r="E10" s="52"/>
      <c r="F10" s="52"/>
      <c r="G10" s="52"/>
      <c r="H10" s="48"/>
      <c r="I10" s="48" t="s">
        <v>42</v>
      </c>
      <c r="J10" s="48" t="s">
        <v>43</v>
      </c>
      <c r="K10" s="48"/>
      <c r="L10" s="48" t="s">
        <v>42</v>
      </c>
      <c r="M10" s="32"/>
      <c r="N10" s="32"/>
      <c r="O10" s="30"/>
      <c r="P10" s="30"/>
      <c r="Q10" s="47"/>
      <c r="R10" s="47"/>
      <c r="S10" s="48"/>
      <c r="T10" s="48"/>
      <c r="W10" s="13"/>
    </row>
    <row r="11" spans="1:23" s="4" customFormat="1" ht="173.25" customHeight="1">
      <c r="A11" s="46"/>
      <c r="B11" s="46"/>
      <c r="C11" s="48"/>
      <c r="D11" s="48"/>
      <c r="E11" s="52"/>
      <c r="F11" s="52"/>
      <c r="G11" s="52"/>
      <c r="H11" s="48"/>
      <c r="I11" s="48"/>
      <c r="J11" s="48"/>
      <c r="K11" s="48"/>
      <c r="L11" s="48"/>
      <c r="M11" s="32" t="s">
        <v>44</v>
      </c>
      <c r="N11" s="32" t="s">
        <v>45</v>
      </c>
      <c r="O11" s="32" t="s">
        <v>46</v>
      </c>
      <c r="P11" s="32" t="s">
        <v>47</v>
      </c>
      <c r="Q11" s="47"/>
      <c r="R11" s="47"/>
      <c r="S11" s="48"/>
      <c r="T11" s="48"/>
      <c r="W11" s="13"/>
    </row>
    <row r="12" spans="1:23" s="4" customFormat="1" ht="18.75" customHeight="1">
      <c r="A12" s="46"/>
      <c r="B12" s="46"/>
      <c r="C12" s="48"/>
      <c r="D12" s="48"/>
      <c r="E12" s="52"/>
      <c r="F12" s="52"/>
      <c r="G12" s="52"/>
      <c r="H12" s="30" t="s">
        <v>48</v>
      </c>
      <c r="I12" s="30" t="s">
        <v>48</v>
      </c>
      <c r="J12" s="30" t="s">
        <v>48</v>
      </c>
      <c r="K12" s="30" t="s">
        <v>49</v>
      </c>
      <c r="L12" s="30" t="s">
        <v>12</v>
      </c>
      <c r="M12" s="30"/>
      <c r="N12" s="30"/>
      <c r="O12" s="30" t="s">
        <v>12</v>
      </c>
      <c r="P12" s="30" t="s">
        <v>12</v>
      </c>
      <c r="Q12" s="24" t="s">
        <v>50</v>
      </c>
      <c r="R12" s="24" t="s">
        <v>50</v>
      </c>
      <c r="S12" s="48"/>
      <c r="T12" s="48"/>
      <c r="W12" s="13"/>
    </row>
    <row r="13" spans="1:23" s="4" customFormat="1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0">
        <v>20</v>
      </c>
      <c r="W13" s="13"/>
    </row>
    <row r="14" spans="1:23" s="4" customFormat="1" ht="16.5" customHeight="1">
      <c r="A14" s="43" t="s">
        <v>52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3"/>
      <c r="V14" s="13"/>
      <c r="W14" s="38"/>
    </row>
    <row r="15" spans="1:23" s="4" customFormat="1" ht="16.5" customHeight="1">
      <c r="A15" s="42" t="s">
        <v>57</v>
      </c>
      <c r="B15" s="42"/>
      <c r="C15" s="42"/>
      <c r="D15" s="42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13"/>
      <c r="V15" s="13"/>
      <c r="W15" s="38"/>
    </row>
    <row r="16" spans="1:23" s="4" customFormat="1" ht="16.5" customHeight="1">
      <c r="A16" s="15">
        <v>1</v>
      </c>
      <c r="B16" s="6" t="s">
        <v>58</v>
      </c>
      <c r="C16" s="12">
        <v>1980</v>
      </c>
      <c r="D16" s="18"/>
      <c r="E16" s="30" t="s">
        <v>55</v>
      </c>
      <c r="F16" s="14">
        <v>5</v>
      </c>
      <c r="G16" s="14">
        <v>6</v>
      </c>
      <c r="H16" s="35">
        <v>6603</v>
      </c>
      <c r="I16" s="14">
        <v>4846.6</v>
      </c>
      <c r="J16" s="14">
        <v>4312.87</v>
      </c>
      <c r="K16" s="14">
        <v>249</v>
      </c>
      <c r="L16" s="16">
        <f>'виды работ '!C17</f>
        <v>1049422</v>
      </c>
      <c r="M16" s="14">
        <v>0</v>
      </c>
      <c r="N16" s="34">
        <v>434461</v>
      </c>
      <c r="O16" s="34">
        <v>209884</v>
      </c>
      <c r="P16" s="14">
        <v>405077</v>
      </c>
      <c r="Q16" s="14">
        <f>L16/H16</f>
        <v>158.93109192791155</v>
      </c>
      <c r="R16" s="16">
        <v>14593.7</v>
      </c>
      <c r="S16" s="16" t="s">
        <v>54</v>
      </c>
      <c r="T16" s="14" t="s">
        <v>53</v>
      </c>
      <c r="U16" s="13"/>
      <c r="V16" s="13"/>
      <c r="W16" s="38"/>
    </row>
    <row r="17" spans="1:23" s="4" customFormat="1" ht="16.5" customHeight="1">
      <c r="A17" s="45" t="s">
        <v>16</v>
      </c>
      <c r="B17" s="45"/>
      <c r="C17" s="45"/>
      <c r="D17" s="14" t="s">
        <v>51</v>
      </c>
      <c r="E17" s="14" t="s">
        <v>51</v>
      </c>
      <c r="F17" s="14" t="s">
        <v>51</v>
      </c>
      <c r="G17" s="14" t="s">
        <v>51</v>
      </c>
      <c r="H17" s="16">
        <f>SUM(H16)</f>
        <v>6603</v>
      </c>
      <c r="I17" s="16">
        <f aca="true" t="shared" si="0" ref="I17:P17">SUM(I16)</f>
        <v>4846.6</v>
      </c>
      <c r="J17" s="16">
        <f t="shared" si="0"/>
        <v>4312.87</v>
      </c>
      <c r="K17" s="16">
        <f t="shared" si="0"/>
        <v>249</v>
      </c>
      <c r="L17" s="16">
        <f t="shared" si="0"/>
        <v>1049422</v>
      </c>
      <c r="M17" s="16">
        <f t="shared" si="0"/>
        <v>0</v>
      </c>
      <c r="N17" s="16">
        <f t="shared" si="0"/>
        <v>434461</v>
      </c>
      <c r="O17" s="16">
        <f t="shared" si="0"/>
        <v>209884</v>
      </c>
      <c r="P17" s="16">
        <f t="shared" si="0"/>
        <v>405077</v>
      </c>
      <c r="Q17" s="14">
        <f>L17/H17</f>
        <v>158.93109192791155</v>
      </c>
      <c r="R17" s="14" t="s">
        <v>51</v>
      </c>
      <c r="S17" s="16" t="s">
        <v>51</v>
      </c>
      <c r="T17" s="16" t="s">
        <v>51</v>
      </c>
      <c r="U17" s="13"/>
      <c r="V17" s="13"/>
      <c r="W17" s="38"/>
    </row>
    <row r="18" spans="1:23" s="5" customFormat="1" ht="16.5" customHeight="1">
      <c r="A18" s="42" t="s">
        <v>61</v>
      </c>
      <c r="B18" s="42"/>
      <c r="C18" s="42"/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7">
        <f>'виды работ '!C20</f>
        <v>1049422</v>
      </c>
      <c r="M18" s="7">
        <f>M17</f>
        <v>0</v>
      </c>
      <c r="N18" s="7">
        <f>N17</f>
        <v>434461</v>
      </c>
      <c r="O18" s="7">
        <f>O17</f>
        <v>209884</v>
      </c>
      <c r="P18" s="37">
        <f>P17+'виды работ '!C19</f>
        <v>405077</v>
      </c>
      <c r="Q18" s="10" t="s">
        <v>51</v>
      </c>
      <c r="R18" s="10" t="s">
        <v>51</v>
      </c>
      <c r="S18" s="10" t="s">
        <v>51</v>
      </c>
      <c r="T18" s="10" t="s">
        <v>51</v>
      </c>
      <c r="U18" s="13"/>
      <c r="V18" s="13"/>
      <c r="W18" s="37"/>
    </row>
  </sheetData>
  <sheetProtection/>
  <mergeCells count="30">
    <mergeCell ref="L10:L11"/>
    <mergeCell ref="K9:K11"/>
    <mergeCell ref="G9:G12"/>
    <mergeCell ref="H9:H11"/>
    <mergeCell ref="I9:J9"/>
    <mergeCell ref="C10:C12"/>
    <mergeCell ref="D10:D12"/>
    <mergeCell ref="I10:I11"/>
    <mergeCell ref="J10:J11"/>
    <mergeCell ref="A9:A12"/>
    <mergeCell ref="B9:B12"/>
    <mergeCell ref="C9:D9"/>
    <mergeCell ref="E9:E12"/>
    <mergeCell ref="F9:F12"/>
    <mergeCell ref="Q1:T1"/>
    <mergeCell ref="Q2:T2"/>
    <mergeCell ref="Q3:T3"/>
    <mergeCell ref="Q4:T4"/>
    <mergeCell ref="A18:C18"/>
    <mergeCell ref="A14:T14"/>
    <mergeCell ref="A15:E15"/>
    <mergeCell ref="F15:T15"/>
    <mergeCell ref="A17:C17"/>
    <mergeCell ref="L9:P9"/>
    <mergeCell ref="Q9:Q11"/>
    <mergeCell ref="R9:R11"/>
    <mergeCell ref="S9:S12"/>
    <mergeCell ref="T9:T12"/>
    <mergeCell ref="A6:S6"/>
    <mergeCell ref="D7:Q7"/>
  </mergeCells>
  <printOptions/>
  <pageMargins left="0.2362204724409449" right="0.15748031496062992" top="0.4330708661417323" bottom="0.2362204724409449" header="0.31496062992125984" footer="0.15748031496062992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view="pageBreakPreview" zoomScaleSheetLayoutView="100" zoomScalePageLayoutView="0" workbookViewId="0" topLeftCell="O1">
      <selection activeCell="W5" sqref="W5"/>
    </sheetView>
  </sheetViews>
  <sheetFormatPr defaultColWidth="9.140625" defaultRowHeight="15"/>
  <cols>
    <col min="1" max="1" width="5.28125" style="3" customWidth="1"/>
    <col min="2" max="2" width="50.00390625" style="3" customWidth="1"/>
    <col min="3" max="3" width="19.28125" style="22" customWidth="1"/>
    <col min="4" max="4" width="15.8515625" style="22" customWidth="1"/>
    <col min="5" max="5" width="16.28125" style="22" customWidth="1"/>
    <col min="6" max="6" width="15.140625" style="22" customWidth="1"/>
    <col min="7" max="9" width="14.28125" style="22" customWidth="1"/>
    <col min="10" max="10" width="10.00390625" style="22" customWidth="1"/>
    <col min="11" max="11" width="16.7109375" style="22" customWidth="1"/>
    <col min="12" max="12" width="11.7109375" style="22" bestFit="1" customWidth="1"/>
    <col min="13" max="13" width="15.8515625" style="22" customWidth="1"/>
    <col min="14" max="14" width="10.00390625" style="22" customWidth="1"/>
    <col min="15" max="15" width="15.7109375" style="22" bestFit="1" customWidth="1"/>
    <col min="16" max="16" width="11.7109375" style="22" bestFit="1" customWidth="1"/>
    <col min="17" max="17" width="16.8515625" style="22" bestFit="1" customWidth="1"/>
    <col min="18" max="18" width="10.00390625" style="22" customWidth="1"/>
    <col min="19" max="19" width="14.28125" style="22" customWidth="1"/>
    <col min="20" max="20" width="12.140625" style="22" customWidth="1"/>
    <col min="21" max="21" width="15.28125" style="22" bestFit="1" customWidth="1"/>
    <col min="22" max="24" width="15.7109375" style="22" customWidth="1"/>
    <col min="25" max="26" width="15.28125" style="1" customWidth="1"/>
    <col min="27" max="27" width="18.7109375" style="1" customWidth="1"/>
    <col min="28" max="28" width="20.140625" style="1" customWidth="1"/>
    <col min="29" max="29" width="15.00390625" style="1" customWidth="1"/>
    <col min="30" max="16384" width="9.140625" style="1" customWidth="1"/>
  </cols>
  <sheetData>
    <row r="1" spans="22:24" ht="12.75">
      <c r="V1" s="40" t="s">
        <v>67</v>
      </c>
      <c r="W1" s="40"/>
      <c r="X1" s="40"/>
    </row>
    <row r="2" spans="22:24" ht="12.75">
      <c r="V2" s="40" t="s">
        <v>64</v>
      </c>
      <c r="W2" s="40"/>
      <c r="X2" s="40"/>
    </row>
    <row r="3" spans="22:24" ht="12.75">
      <c r="V3" s="40" t="s">
        <v>65</v>
      </c>
      <c r="W3" s="40"/>
      <c r="X3" s="40"/>
    </row>
    <row r="4" spans="22:24" ht="12.75">
      <c r="V4" s="8" t="s">
        <v>66</v>
      </c>
      <c r="W4" s="40" t="s">
        <v>69</v>
      </c>
      <c r="X4" s="40"/>
    </row>
    <row r="7" spans="1:24" s="8" customFormat="1" ht="12.75">
      <c r="A7" s="71" t="s">
        <v>60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3:24" s="8" customFormat="1" ht="12.7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8" customFormat="1" ht="12.75" customHeight="1">
      <c r="A9" s="53" t="s">
        <v>0</v>
      </c>
      <c r="B9" s="53" t="s">
        <v>1</v>
      </c>
      <c r="C9" s="53" t="s">
        <v>2</v>
      </c>
      <c r="D9" s="72" t="s">
        <v>25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</row>
    <row r="10" spans="1:24" s="8" customFormat="1" ht="12.75" customHeight="1">
      <c r="A10" s="54"/>
      <c r="B10" s="54"/>
      <c r="C10" s="54"/>
      <c r="D10" s="75" t="s">
        <v>26</v>
      </c>
      <c r="E10" s="76"/>
      <c r="F10" s="76"/>
      <c r="G10" s="76"/>
      <c r="H10" s="76"/>
      <c r="I10" s="77"/>
      <c r="J10" s="78" t="s">
        <v>19</v>
      </c>
      <c r="K10" s="79"/>
      <c r="L10" s="78" t="s">
        <v>20</v>
      </c>
      <c r="M10" s="79"/>
      <c r="N10" s="78" t="s">
        <v>21</v>
      </c>
      <c r="O10" s="79"/>
      <c r="P10" s="78" t="s">
        <v>22</v>
      </c>
      <c r="Q10" s="79"/>
      <c r="R10" s="78" t="s">
        <v>23</v>
      </c>
      <c r="S10" s="79"/>
      <c r="T10" s="78" t="s">
        <v>24</v>
      </c>
      <c r="U10" s="79"/>
      <c r="V10" s="53" t="s">
        <v>3</v>
      </c>
      <c r="W10" s="53" t="s">
        <v>4</v>
      </c>
      <c r="X10" s="53" t="s">
        <v>56</v>
      </c>
    </row>
    <row r="11" spans="1:24" s="8" customFormat="1" ht="12.75" customHeight="1">
      <c r="A11" s="54"/>
      <c r="B11" s="54"/>
      <c r="C11" s="54"/>
      <c r="D11" s="53" t="s">
        <v>5</v>
      </c>
      <c r="E11" s="75" t="s">
        <v>6</v>
      </c>
      <c r="F11" s="76"/>
      <c r="G11" s="76"/>
      <c r="H11" s="76"/>
      <c r="I11" s="77"/>
      <c r="J11" s="80"/>
      <c r="K11" s="81"/>
      <c r="L11" s="80"/>
      <c r="M11" s="81"/>
      <c r="N11" s="80"/>
      <c r="O11" s="81"/>
      <c r="P11" s="80"/>
      <c r="Q11" s="81"/>
      <c r="R11" s="80"/>
      <c r="S11" s="81"/>
      <c r="T11" s="80"/>
      <c r="U11" s="81"/>
      <c r="V11" s="54"/>
      <c r="W11" s="54"/>
      <c r="X11" s="54"/>
    </row>
    <row r="12" spans="1:24" s="8" customFormat="1" ht="60" customHeight="1">
      <c r="A12" s="54"/>
      <c r="B12" s="54"/>
      <c r="C12" s="55"/>
      <c r="D12" s="55"/>
      <c r="E12" s="20" t="s">
        <v>7</v>
      </c>
      <c r="F12" s="20" t="s">
        <v>8</v>
      </c>
      <c r="G12" s="20" t="s">
        <v>9</v>
      </c>
      <c r="H12" s="20" t="s">
        <v>10</v>
      </c>
      <c r="I12" s="20" t="s">
        <v>11</v>
      </c>
      <c r="J12" s="82"/>
      <c r="K12" s="83"/>
      <c r="L12" s="82"/>
      <c r="M12" s="83"/>
      <c r="N12" s="82"/>
      <c r="O12" s="83"/>
      <c r="P12" s="82"/>
      <c r="Q12" s="83"/>
      <c r="R12" s="82"/>
      <c r="S12" s="83"/>
      <c r="T12" s="82"/>
      <c r="U12" s="83"/>
      <c r="V12" s="55"/>
      <c r="W12" s="55"/>
      <c r="X12" s="55"/>
    </row>
    <row r="13" spans="1:24" s="11" customFormat="1" ht="12.75">
      <c r="A13" s="55"/>
      <c r="B13" s="55"/>
      <c r="C13" s="20" t="s">
        <v>12</v>
      </c>
      <c r="D13" s="20" t="s">
        <v>12</v>
      </c>
      <c r="E13" s="20" t="s">
        <v>12</v>
      </c>
      <c r="F13" s="20" t="s">
        <v>12</v>
      </c>
      <c r="G13" s="20" t="s">
        <v>12</v>
      </c>
      <c r="H13" s="20" t="s">
        <v>12</v>
      </c>
      <c r="I13" s="20" t="s">
        <v>12</v>
      </c>
      <c r="J13" s="20" t="s">
        <v>13</v>
      </c>
      <c r="K13" s="20" t="s">
        <v>12</v>
      </c>
      <c r="L13" s="20" t="s">
        <v>14</v>
      </c>
      <c r="M13" s="20" t="s">
        <v>12</v>
      </c>
      <c r="N13" s="20" t="s">
        <v>14</v>
      </c>
      <c r="O13" s="20" t="s">
        <v>12</v>
      </c>
      <c r="P13" s="20" t="s">
        <v>14</v>
      </c>
      <c r="Q13" s="20" t="s">
        <v>12</v>
      </c>
      <c r="R13" s="20" t="s">
        <v>15</v>
      </c>
      <c r="S13" s="20" t="s">
        <v>12</v>
      </c>
      <c r="T13" s="20" t="s">
        <v>14</v>
      </c>
      <c r="U13" s="20" t="s">
        <v>12</v>
      </c>
      <c r="V13" s="20" t="s">
        <v>12</v>
      </c>
      <c r="W13" s="20" t="s">
        <v>12</v>
      </c>
      <c r="X13" s="20" t="s">
        <v>12</v>
      </c>
    </row>
    <row r="14" spans="1:24" s="11" customFormat="1" ht="12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  <c r="W14" s="15">
        <v>23</v>
      </c>
      <c r="X14" s="15">
        <v>24</v>
      </c>
    </row>
    <row r="15" spans="1:29" s="8" customFormat="1" ht="21" customHeight="1">
      <c r="A15" s="56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"/>
      <c r="Z15" s="9"/>
      <c r="AA15" s="9"/>
      <c r="AC15" s="9"/>
    </row>
    <row r="16" spans="1:29" s="8" customFormat="1" ht="21" customHeight="1">
      <c r="A16" s="64" t="s">
        <v>57</v>
      </c>
      <c r="B16" s="65"/>
      <c r="C16" s="66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9"/>
      <c r="Z16" s="9"/>
      <c r="AA16" s="9"/>
      <c r="AC16" s="9"/>
    </row>
    <row r="17" spans="1:29" s="8" customFormat="1" ht="21" customHeight="1">
      <c r="A17" s="15">
        <v>1</v>
      </c>
      <c r="B17" s="6" t="s">
        <v>58</v>
      </c>
      <c r="C17" s="16">
        <f>D17+K17+M17+O17+Q17+S17+U17+V17+W17+X17</f>
        <v>1049422</v>
      </c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4"/>
      <c r="O17" s="14"/>
      <c r="P17" s="14"/>
      <c r="Q17" s="14"/>
      <c r="R17" s="14"/>
      <c r="S17" s="14"/>
      <c r="T17" s="14"/>
      <c r="U17" s="14"/>
      <c r="V17" s="14"/>
      <c r="W17" s="14">
        <f>606562+442860</f>
        <v>1049422</v>
      </c>
      <c r="X17" s="14"/>
      <c r="Y17" s="9"/>
      <c r="Z17" s="9"/>
      <c r="AA17" s="9"/>
      <c r="AC17" s="9"/>
    </row>
    <row r="18" spans="1:29" s="8" customFormat="1" ht="21" customHeight="1">
      <c r="A18" s="59" t="s">
        <v>16</v>
      </c>
      <c r="B18" s="60"/>
      <c r="C18" s="14">
        <f>SUM(C17)</f>
        <v>1049422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f>SUM(W17)</f>
        <v>1049422</v>
      </c>
      <c r="X18" s="14"/>
      <c r="Y18" s="9"/>
      <c r="Z18" s="9"/>
      <c r="AA18" s="9"/>
      <c r="AC18" s="9"/>
    </row>
    <row r="19" spans="1:26" s="8" customFormat="1" ht="21" customHeight="1">
      <c r="A19" s="67" t="s">
        <v>18</v>
      </c>
      <c r="B19" s="68"/>
      <c r="C19" s="36"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9"/>
      <c r="Z19" s="9"/>
    </row>
    <row r="20" spans="1:26" s="8" customFormat="1" ht="33" customHeight="1">
      <c r="A20" s="69" t="s">
        <v>61</v>
      </c>
      <c r="B20" s="70"/>
      <c r="C20" s="36">
        <f>C18+C19</f>
        <v>1049422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9"/>
    </row>
    <row r="21" spans="3:24" s="8" customFormat="1" ht="12.75">
      <c r="C21" s="2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3:24" s="8" customFormat="1" ht="12.75">
      <c r="C22" s="27"/>
      <c r="D22" s="2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3:24" s="8" customFormat="1" ht="12.75">
      <c r="C23" s="2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3:24" s="8" customFormat="1" ht="12.7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3:24" s="8" customFormat="1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3:24" s="8" customFormat="1" ht="12.7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3:24" s="3" customFormat="1" ht="12.7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3:24" s="3" customFormat="1" ht="12.7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3:24" s="3" customFormat="1" ht="12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3:24" s="3" customFormat="1" ht="12.7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3:24" s="3" customFormat="1" ht="12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3:24" s="3" customFormat="1" ht="12.7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2" customFormat="1" ht="12.75">
      <c r="A33" s="3"/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2" customFormat="1" ht="12.75">
      <c r="A34" s="3"/>
      <c r="B34" s="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2" customFormat="1" ht="12.75">
      <c r="A35" s="3"/>
      <c r="B35" s="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2" customFormat="1" ht="12.75">
      <c r="A36" s="3"/>
      <c r="B36" s="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2" customFormat="1" ht="12.75">
      <c r="A37" s="3"/>
      <c r="B37" s="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2" customFormat="1" ht="12.75">
      <c r="A38" s="3"/>
      <c r="B38" s="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" customFormat="1" ht="12.75">
      <c r="A39" s="3"/>
      <c r="B39" s="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" customFormat="1" ht="12.75">
      <c r="A40" s="3"/>
      <c r="B40" s="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" customFormat="1" ht="12.75">
      <c r="A41" s="3"/>
      <c r="B41" s="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" customFormat="1" ht="12.75">
      <c r="A42" s="3"/>
      <c r="B42" s="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" customFormat="1" ht="12.75">
      <c r="A43" s="3"/>
      <c r="B43" s="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s="2" customFormat="1" ht="12.75">
      <c r="A44" s="3"/>
      <c r="B44" s="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2" customFormat="1" ht="12.75">
      <c r="A45" s="3"/>
      <c r="B45" s="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" customFormat="1" ht="12.75">
      <c r="A46" s="3"/>
      <c r="B46" s="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" customFormat="1" ht="12.75">
      <c r="A47" s="3"/>
      <c r="B47" s="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" customFormat="1" ht="12.75">
      <c r="A48" s="3"/>
      <c r="B48" s="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" customFormat="1" ht="12.75">
      <c r="A49" s="3"/>
      <c r="B49" s="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" customFormat="1" ht="12.75">
      <c r="A50" s="3"/>
      <c r="B50" s="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" customFormat="1" ht="12.75">
      <c r="A51" s="3"/>
      <c r="B51" s="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" customFormat="1" ht="12.75">
      <c r="A52" s="3"/>
      <c r="B52" s="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" customFormat="1" ht="12.75">
      <c r="A53" s="3"/>
      <c r="B53" s="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" customFormat="1" ht="12.75">
      <c r="A54" s="3"/>
      <c r="B54" s="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" customFormat="1" ht="12.75">
      <c r="A55" s="3"/>
      <c r="B55" s="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" customFormat="1" ht="12.75">
      <c r="A56" s="3"/>
      <c r="B56" s="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" customFormat="1" ht="12.75">
      <c r="A57" s="3"/>
      <c r="B57" s="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" customFormat="1" ht="12.75">
      <c r="A58" s="3"/>
      <c r="B58" s="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" customFormat="1" ht="12.75">
      <c r="A59" s="3"/>
      <c r="B59" s="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" customFormat="1" ht="12.75">
      <c r="A60" s="3"/>
      <c r="B60" s="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" customFormat="1" ht="12.75">
      <c r="A61" s="3"/>
      <c r="B61" s="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" customFormat="1" ht="12.75">
      <c r="A62" s="3"/>
      <c r="B62" s="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" customFormat="1" ht="12.75">
      <c r="A63" s="3"/>
      <c r="B63" s="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" customFormat="1" ht="12.75">
      <c r="A64" s="3"/>
      <c r="B64" s="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" customFormat="1" ht="12.75">
      <c r="A65" s="3"/>
      <c r="B65" s="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" customFormat="1" ht="12.75">
      <c r="A66" s="3"/>
      <c r="B66" s="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" customFormat="1" ht="12.75">
      <c r="A67" s="3"/>
      <c r="B67" s="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" customFormat="1" ht="12.75">
      <c r="A68" s="3"/>
      <c r="B68" s="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" customFormat="1" ht="12.75">
      <c r="A69" s="3"/>
      <c r="B69" s="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" customFormat="1" ht="12.75">
      <c r="A70" s="3"/>
      <c r="B70" s="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" customFormat="1" ht="12.75">
      <c r="A71" s="3"/>
      <c r="B71" s="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" customFormat="1" ht="12.75">
      <c r="A72" s="3"/>
      <c r="B72" s="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2" customFormat="1" ht="12.75">
      <c r="A73" s="3"/>
      <c r="B73" s="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2" customFormat="1" ht="12.75">
      <c r="A74" s="3"/>
      <c r="B74" s="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2" customFormat="1" ht="12.75">
      <c r="A75" s="3"/>
      <c r="B75" s="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2" customFormat="1" ht="12.75">
      <c r="A76" s="3"/>
      <c r="B76" s="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2" customFormat="1" ht="12.75">
      <c r="A77" s="3"/>
      <c r="B77" s="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s="2" customFormat="1" ht="12.75">
      <c r="A78" s="3"/>
      <c r="B78" s="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" customFormat="1" ht="12.75">
      <c r="A79" s="3"/>
      <c r="B79" s="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2" customFormat="1" ht="12.75">
      <c r="A80" s="3"/>
      <c r="B80" s="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2" customFormat="1" ht="12.75">
      <c r="A81" s="3"/>
      <c r="B81" s="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s="2" customFormat="1" ht="12.75">
      <c r="A82" s="3"/>
      <c r="B82" s="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2" customFormat="1" ht="12.75">
      <c r="A83" s="3"/>
      <c r="B83" s="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s="2" customFormat="1" ht="12.75">
      <c r="A84" s="3"/>
      <c r="B84" s="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</sheetData>
  <sheetProtection/>
  <mergeCells count="27">
    <mergeCell ref="A19:B19"/>
    <mergeCell ref="A20:B20"/>
    <mergeCell ref="A7:X7"/>
    <mergeCell ref="A9:A13"/>
    <mergeCell ref="B9:B13"/>
    <mergeCell ref="C9:C12"/>
    <mergeCell ref="D9:X9"/>
    <mergeCell ref="D10:I10"/>
    <mergeCell ref="J10:K12"/>
    <mergeCell ref="L10:M12"/>
    <mergeCell ref="N10:O12"/>
    <mergeCell ref="P10:Q12"/>
    <mergeCell ref="R10:S12"/>
    <mergeCell ref="T10:U12"/>
    <mergeCell ref="V10:V12"/>
    <mergeCell ref="E11:I11"/>
    <mergeCell ref="D11:D12"/>
    <mergeCell ref="A15:X15"/>
    <mergeCell ref="A18:B18"/>
    <mergeCell ref="D16:X16"/>
    <mergeCell ref="A16:C16"/>
    <mergeCell ref="V1:X1"/>
    <mergeCell ref="V2:X2"/>
    <mergeCell ref="V3:X3"/>
    <mergeCell ref="W10:W12"/>
    <mergeCell ref="X10:X12"/>
    <mergeCell ref="W4:X4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2016-10-27T13:35:14Z</dcterms:modified>
  <cp:category/>
  <cp:version/>
  <cp:contentType/>
  <cp:contentStatus/>
</cp:coreProperties>
</file>