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" activeTab="3"/>
  </bookViews>
  <sheets>
    <sheet name="2014" sheetId="1" r:id="rId1"/>
    <sheet name="Измен. к 61" sheetId="2" r:id="rId2"/>
    <sheet name="К 287 от 14.07.2014" sheetId="3" r:id="rId3"/>
    <sheet name="измен.2016" sheetId="4" r:id="rId4"/>
  </sheets>
  <definedNames>
    <definedName name="_xlnm.Print_Titles" localSheetId="0">'2014'!$9:$10</definedName>
    <definedName name="_xlnm.Print_Titles" localSheetId="3">'измен.2016'!$8:$8</definedName>
  </definedNames>
  <calcPr fullCalcOnLoad="1"/>
</workbook>
</file>

<file path=xl/sharedStrings.xml><?xml version="1.0" encoding="utf-8"?>
<sst xmlns="http://schemas.openxmlformats.org/spreadsheetml/2006/main" count="1589" uniqueCount="442">
  <si>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</si>
  <si>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</si>
  <si>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</si>
  <si>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</si>
  <si>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</si>
  <si>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</si>
  <si>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</si>
  <si>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</si>
  <si>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</si>
  <si>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</si>
  <si>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</si>
  <si>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</si>
  <si>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</si>
  <si>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</si>
  <si>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</si>
  <si>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</si>
  <si>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</si>
  <si>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</si>
  <si>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</si>
  <si>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</si>
  <si>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</si>
  <si>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</si>
  <si>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</si>
  <si>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</si>
  <si>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</si>
  <si>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</si>
  <si>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</si>
  <si>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</si>
  <si>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</si>
  <si>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</si>
  <si>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</si>
  <si>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</si>
  <si>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</si>
  <si>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</si>
  <si>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</si>
  <si>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</si>
  <si>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</si>
  <si>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</si>
  <si>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</si>
  <si>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</si>
  <si>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</si>
  <si>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</si>
  <si>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</si>
  <si>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</si>
  <si>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</si>
  <si>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</si>
  <si>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</si>
  <si>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</si>
  <si>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</si>
  <si>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</si>
  <si>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</si>
  <si>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</si>
  <si>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</si>
  <si>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</si>
  <si>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</si>
  <si>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</si>
  <si>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</si>
  <si>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</si>
  <si>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</si>
  <si>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</si>
  <si>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</si>
  <si>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</si>
  <si>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</si>
  <si>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</si>
  <si>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</si>
  <si>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</si>
  <si>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</si>
  <si>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</si>
  <si>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</si>
  <si>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</si>
  <si>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</si>
  <si>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</si>
  <si>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</si>
  <si>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</si>
  <si>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</si>
  <si>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</si>
  <si>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</si>
  <si>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</si>
  <si>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</si>
  <si>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</si>
  <si>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</si>
  <si>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</si>
  <si>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</si>
  <si>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</si>
  <si>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</si>
  <si>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</si>
  <si>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</si>
  <si>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</si>
  <si>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</si>
  <si>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</si>
  <si>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</si>
  <si>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</si>
  <si>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</si>
  <si>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</si>
  <si>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</si>
  <si>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</si>
  <si>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</si>
  <si>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</si>
  <si>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</si>
  <si>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</si>
  <si>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</si>
  <si>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</si>
  <si>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</si>
  <si>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</si>
  <si>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</si>
  <si>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</si>
  <si>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</si>
  <si>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</si>
  <si>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</si>
  <si>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</si>
  <si>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</si>
  <si>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</si>
  <si>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</si>
  <si>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</si>
  <si>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</si>
  <si>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</si>
  <si>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</si>
  <si>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</si>
  <si>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</si>
  <si>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</si>
  <si>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</si>
  <si>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</si>
  <si>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</si>
  <si>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</si>
  <si>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</si>
  <si>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</si>
  <si>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</si>
  <si>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</si>
  <si>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</si>
  <si>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</si>
  <si>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</si>
  <si>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</si>
  <si>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</si>
  <si>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</si>
  <si>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</si>
  <si>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</si>
  <si>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</si>
  <si>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</si>
  <si>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</si>
  <si>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</si>
  <si>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</si>
  <si>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</si>
  <si>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</si>
  <si>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</si>
  <si>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</si>
  <si>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</si>
  <si>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</si>
  <si>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</si>
  <si>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</si>
  <si>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</si>
  <si>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</si>
  <si>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</si>
  <si>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</si>
  <si>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</si>
  <si>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</si>
  <si>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</si>
  <si>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</si>
  <si>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</si>
  <si>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</si>
  <si>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</si>
  <si>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</si>
  <si>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</si>
  <si>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</si>
  <si>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</si>
  <si>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</si>
  <si>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</si>
  <si>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</si>
  <si>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</si>
  <si>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</si>
  <si>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</si>
  <si>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</si>
  <si>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</si>
  <si>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</si>
  <si>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</si>
  <si>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</si>
  <si>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</si>
  <si>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</si>
  <si>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</si>
  <si>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</si>
  <si>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</si>
  <si>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</si>
  <si>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</si>
  <si>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</si>
  <si>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</si>
  <si>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</si>
  <si>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</si>
  <si>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</si>
  <si>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</si>
  <si>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</si>
  <si>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</si>
  <si>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</si>
  <si>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</si>
  <si>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</si>
  <si>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</si>
  <si>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</si>
  <si>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</si>
  <si>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</si>
  <si>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</si>
  <si>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</si>
  <si>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</si>
  <si>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</si>
  <si>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</si>
  <si>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</si>
  <si>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</si>
  <si>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</si>
  <si>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</si>
  <si>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</si>
  <si>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</si>
  <si>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</si>
  <si>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</si>
  <si>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</si>
  <si>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</si>
  <si>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</si>
  <si>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</si>
  <si>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</si>
  <si>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</si>
  <si>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</si>
  <si>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</si>
  <si>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</si>
  <si>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</si>
  <si>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</si>
  <si>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</si>
  <si>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</si>
  <si>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</si>
  <si>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</si>
  <si>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</si>
  <si>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</si>
  <si>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</si>
  <si>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</si>
  <si>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</si>
  <si>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</si>
  <si>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</si>
  <si>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</si>
  <si>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</si>
  <si>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</si>
  <si>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</si>
  <si>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</si>
  <si>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</si>
  <si>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</si>
  <si>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</si>
  <si>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</si>
  <si>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</si>
  <si>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</si>
  <si>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</si>
  <si>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</si>
  <si>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</si>
  <si>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</si>
  <si>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</si>
  <si>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</si>
  <si>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</si>
  <si>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</si>
  <si>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</si>
  <si>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</si>
  <si>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</si>
  <si>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</si>
  <si>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</si>
  <si>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</si>
  <si>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</si>
  <si>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</si>
  <si>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</si>
  <si>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</si>
  <si>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</si>
  <si>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</si>
  <si>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</si>
  <si>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</si>
  <si>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</si>
  <si>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</si>
  <si>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</si>
  <si>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</si>
  <si>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</si>
  <si>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</si>
  <si>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</si>
  <si>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</si>
  <si>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</si>
  <si>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</si>
  <si>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</si>
  <si>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</si>
  <si>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</si>
  <si>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</si>
  <si>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</si>
  <si>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</si>
  <si>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</si>
  <si>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</si>
  <si>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</si>
  <si>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</si>
  <si>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</si>
  <si>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</si>
  <si>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</si>
  <si>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</si>
  <si>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</si>
  <si>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</si>
  <si>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</si>
  <si>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</si>
  <si>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</si>
  <si>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</si>
  <si>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</si>
  <si>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</si>
  <si>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</si>
  <si>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</si>
  <si>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</si>
  <si>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</si>
  <si>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</si>
  <si>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</si>
  <si>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</si>
  <si>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</si>
  <si>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</si>
  <si>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</si>
  <si>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</si>
  <si>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</si>
  <si>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</si>
  <si>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</si>
  <si>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</si>
  <si>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</si>
  <si>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</si>
  <si>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</si>
  <si>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</si>
  <si>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</si>
  <si>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</si>
  <si>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</si>
  <si>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</si>
  <si>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</si>
  <si>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</si>
  <si>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</si>
  <si>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</si>
  <si>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</si>
  <si>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</si>
  <si>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</si>
  <si>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</si>
  <si>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</si>
  <si>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</si>
  <si>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</si>
  <si>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</si>
  <si>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</si>
  <si>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</si>
  <si>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</si>
  <si>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</si>
  <si>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</si>
  <si>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</si>
  <si>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</si>
  <si>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</si>
  <si>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</si>
  <si>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</si>
  <si>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</si>
  <si>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</si>
  <si>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</si>
  <si>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</si>
  <si>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</si>
  <si>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</si>
  <si>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</si>
  <si>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</si>
  <si>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</si>
  <si>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</si>
  <si>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</si>
  <si>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</si>
  <si>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</si>
  <si>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</si>
  <si>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</si>
  <si>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</si>
  <si>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</si>
  <si>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</si>
  <si>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</si>
  <si>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</si>
  <si>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</si>
  <si>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</si>
  <si>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</si>
  <si>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</si>
  <si>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</si>
  <si>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</si>
  <si>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</si>
  <si>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</si>
  <si>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</si>
  <si>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</si>
  <si>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</si>
  <si>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</si>
  <si>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</si>
  <si>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</si>
  <si>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</si>
  <si>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</si>
  <si>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</si>
  <si>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</si>
  <si>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</si>
  <si>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</si>
  <si>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</si>
  <si>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</si>
  <si>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</si>
  <si>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</si>
  <si>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</si>
  <si>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</si>
  <si>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</si>
  <si>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</si>
  <si>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</si>
  <si>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</si>
  <si>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</si>
  <si>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</si>
  <si>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</si>
  <si>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</si>
  <si>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</si>
  <si>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</si>
  <si>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</si>
  <si>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</si>
  <si>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</si>
  <si>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</si>
  <si>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</si>
  <si>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</si>
  <si>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</si>
  <si>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</si>
  <si>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</si>
  <si>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</si>
  <si>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</si>
  <si>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</si>
  <si>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</si>
  <si>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</si>
  <si>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</si>
  <si>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</si>
  <si>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</si>
  <si>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</si>
  <si>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</si>
  <si>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</si>
  <si>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</si>
  <si>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14 "  июля  2014г. № 287</t>
  </si>
  <si>
    <t>ул.Деловая</t>
  </si>
  <si>
    <t>от д.21, ул.1-ой Семилетки</t>
  </si>
  <si>
    <t>д.20а, ул.30 лет Победы</t>
  </si>
  <si>
    <t>Утверждено Постановлением администрации</t>
  </si>
  <si>
    <t>ул.Главная</t>
  </si>
  <si>
    <t>д.1, ул.30 лет Победы</t>
  </si>
  <si>
    <t>территория ЗАО "Гатчинское"</t>
  </si>
  <si>
    <t>41-218-808 ОП МП 081</t>
  </si>
  <si>
    <t>41-218-808 ОП МП 082</t>
  </si>
  <si>
    <t>2013</t>
  </si>
  <si>
    <t>В том числе по типу покрытия - с твёрдым покрытием, м</t>
  </si>
  <si>
    <t>Год ввода в эксплуатацию/ремонта покрытия</t>
  </si>
  <si>
    <t>1965</t>
  </si>
  <si>
    <t>1964</t>
  </si>
  <si>
    <t>47:23:0410002:118</t>
  </si>
  <si>
    <t>4753891,74</t>
  </si>
  <si>
    <t>47:23:0410003:96</t>
  </si>
  <si>
    <t>5885144,34</t>
  </si>
  <si>
    <t>1992</t>
  </si>
  <si>
    <t>1998</t>
  </si>
  <si>
    <t>ВСЕГО</t>
  </si>
  <si>
    <t>"14" ноября 2016г. № 385.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</si>
</sst>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 horizontal="right"/>
    </xf>
    <xf numFmtId="49" fontId="49" fillId="0" borderId="0" xfId="0" applyNumberFormat="1" applyFont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right" vertical="center"/>
    </xf>
    <xf numFmtId="2" fontId="47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/>
    </xf>
    <xf numFmtId="2" fontId="46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right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right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right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0" zoomScaleNormal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1" sqref="A11:J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4.25">
      <c r="A1" s="7"/>
      <c r="B1" s="7"/>
      <c r="C1" s="7"/>
      <c r="D1" s="7"/>
      <c r="E1" s="7"/>
      <c r="F1" s="7"/>
      <c r="G1" s="7"/>
      <c r="J1" s="8" t="s">
        <v>284</v>
      </c>
    </row>
    <row r="2" spans="1:10" ht="14.25">
      <c r="A2" s="7"/>
      <c r="B2" s="7"/>
      <c r="C2" s="7"/>
      <c r="D2" s="7"/>
      <c r="E2" s="7"/>
      <c r="F2" s="7"/>
      <c r="G2" s="7"/>
      <c r="J2" s="8" t="s">
        <v>23</v>
      </c>
    </row>
    <row r="3" spans="1:10" ht="14.25">
      <c r="A3" s="7"/>
      <c r="B3" s="7"/>
      <c r="C3" s="7"/>
      <c r="D3" s="7"/>
      <c r="E3" s="7"/>
      <c r="F3" s="7"/>
      <c r="G3" s="7"/>
      <c r="J3" s="8" t="s">
        <v>24</v>
      </c>
    </row>
    <row r="4" spans="1:10" ht="14.25">
      <c r="A4" s="7"/>
      <c r="B4" s="7"/>
      <c r="C4" s="7"/>
      <c r="D4" s="7"/>
      <c r="E4" s="7"/>
      <c r="F4" s="7"/>
      <c r="G4" s="7"/>
      <c r="J4" s="8" t="s">
        <v>22</v>
      </c>
    </row>
    <row r="5" spans="1:10" ht="14.2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60" t="s">
        <v>283</v>
      </c>
      <c r="C6" s="60"/>
      <c r="D6" s="60"/>
      <c r="E6" s="60"/>
      <c r="F6" s="60"/>
      <c r="G6" s="60"/>
      <c r="H6" s="60"/>
      <c r="I6" s="61"/>
    </row>
    <row r="7" spans="1:9" ht="18" customHeight="1">
      <c r="A7" s="9"/>
      <c r="B7" s="60" t="s">
        <v>372</v>
      </c>
      <c r="C7" s="60"/>
      <c r="D7" s="60"/>
      <c r="E7" s="60"/>
      <c r="F7" s="60"/>
      <c r="G7" s="60"/>
      <c r="H7" s="60"/>
      <c r="I7" s="61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62" t="s">
        <v>0</v>
      </c>
      <c r="B9" s="62" t="s">
        <v>26</v>
      </c>
      <c r="C9" s="62" t="s">
        <v>27</v>
      </c>
      <c r="D9" s="62" t="s">
        <v>28</v>
      </c>
      <c r="E9" s="62" t="s">
        <v>2</v>
      </c>
      <c r="F9" s="69" t="s">
        <v>371</v>
      </c>
      <c r="G9" s="70"/>
      <c r="H9" s="62" t="s">
        <v>1</v>
      </c>
      <c r="I9" s="62" t="s">
        <v>3</v>
      </c>
      <c r="J9" s="62" t="s">
        <v>321</v>
      </c>
    </row>
    <row r="10" spans="1:10" ht="25.5" customHeight="1">
      <c r="A10" s="64"/>
      <c r="B10" s="64"/>
      <c r="C10" s="64"/>
      <c r="D10" s="64"/>
      <c r="E10" s="68"/>
      <c r="F10" s="10" t="s">
        <v>29</v>
      </c>
      <c r="G10" s="10" t="s">
        <v>30</v>
      </c>
      <c r="H10" s="64"/>
      <c r="I10" s="63"/>
      <c r="J10" s="64"/>
    </row>
    <row r="11" spans="1:10" ht="18" customHeight="1">
      <c r="A11" s="65" t="s">
        <v>15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71" t="s">
        <v>5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71" t="s">
        <v>57</v>
      </c>
      <c r="B35" s="72"/>
      <c r="C35" s="72"/>
      <c r="D35" s="72"/>
      <c r="E35" s="72"/>
      <c r="F35" s="72"/>
      <c r="G35" s="72"/>
      <c r="H35" s="72"/>
      <c r="I35" s="72"/>
      <c r="J35" s="73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71" t="s">
        <v>16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71" t="s">
        <v>74</v>
      </c>
      <c r="B44" s="72"/>
      <c r="C44" s="72"/>
      <c r="D44" s="72"/>
      <c r="E44" s="72"/>
      <c r="F44" s="72"/>
      <c r="G44" s="72"/>
      <c r="H44" s="72"/>
      <c r="I44" s="72"/>
      <c r="J44" s="73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71" t="s">
        <v>91</v>
      </c>
      <c r="B58" s="72"/>
      <c r="C58" s="72"/>
      <c r="D58" s="72"/>
      <c r="E58" s="72"/>
      <c r="F58" s="72"/>
      <c r="G58" s="72"/>
      <c r="H58" s="72"/>
      <c r="I58" s="72"/>
      <c r="J58" s="73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71" t="s">
        <v>96</v>
      </c>
      <c r="B61" s="72"/>
      <c r="C61" s="72"/>
      <c r="D61" s="72"/>
      <c r="E61" s="72"/>
      <c r="F61" s="72"/>
      <c r="G61" s="72"/>
      <c r="H61" s="72"/>
      <c r="I61" s="72"/>
      <c r="J61" s="73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71" t="s">
        <v>100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</row>
    <row r="78" spans="1:10" ht="18" customHeight="1">
      <c r="A78" s="71" t="s">
        <v>117</v>
      </c>
      <c r="B78" s="72"/>
      <c r="C78" s="72"/>
      <c r="D78" s="72"/>
      <c r="E78" s="72"/>
      <c r="F78" s="72"/>
      <c r="G78" s="72"/>
      <c r="H78" s="72"/>
      <c r="I78" s="72"/>
      <c r="J78" s="73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</row>
    <row r="83" spans="1:10" ht="18" customHeight="1">
      <c r="A83" s="71" t="s">
        <v>122</v>
      </c>
      <c r="B83" s="72"/>
      <c r="C83" s="72"/>
      <c r="D83" s="72"/>
      <c r="E83" s="72"/>
      <c r="F83" s="72"/>
      <c r="G83" s="72"/>
      <c r="H83" s="72"/>
      <c r="I83" s="72"/>
      <c r="J83" s="73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3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71" t="s">
        <v>126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62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74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71" t="s">
        <v>128</v>
      </c>
      <c r="B90" s="72"/>
      <c r="C90" s="72"/>
      <c r="D90" s="72"/>
      <c r="E90" s="72"/>
      <c r="F90" s="72"/>
      <c r="G90" s="72"/>
      <c r="H90" s="72"/>
      <c r="I90" s="72"/>
      <c r="J90" s="73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62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74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71" t="s">
        <v>136</v>
      </c>
      <c r="B100" s="72"/>
      <c r="C100" s="72"/>
      <c r="D100" s="72"/>
      <c r="E100" s="72"/>
      <c r="F100" s="72"/>
      <c r="G100" s="72"/>
      <c r="H100" s="72"/>
      <c r="I100" s="72"/>
      <c r="J100" s="73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62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75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75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64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62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74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sheetProtection/>
  <mergeCells count="28">
    <mergeCell ref="A78:J78"/>
    <mergeCell ref="A83:J83"/>
    <mergeCell ref="A58:J58"/>
    <mergeCell ref="J115:J116"/>
    <mergeCell ref="J87:J88"/>
    <mergeCell ref="A90:J90"/>
    <mergeCell ref="J91:J92"/>
    <mergeCell ref="A100:J100"/>
    <mergeCell ref="J101:J104"/>
    <mergeCell ref="A86:J86"/>
    <mergeCell ref="A61:J61"/>
    <mergeCell ref="A69:J69"/>
    <mergeCell ref="F9:G9"/>
    <mergeCell ref="H9:H10"/>
    <mergeCell ref="A22:J22"/>
    <mergeCell ref="A35:J35"/>
    <mergeCell ref="A39:J39"/>
    <mergeCell ref="A44:J44"/>
    <mergeCell ref="B6:I6"/>
    <mergeCell ref="B7:I7"/>
    <mergeCell ref="I9:I10"/>
    <mergeCell ref="J9:J10"/>
    <mergeCell ref="A11:J11"/>
    <mergeCell ref="A9:A10"/>
    <mergeCell ref="B9:B10"/>
    <mergeCell ref="C9:C10"/>
    <mergeCell ref="D9:D10"/>
    <mergeCell ref="E9:E1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4.25">
      <c r="A5" s="7"/>
      <c r="B5" s="7"/>
      <c r="C5" s="7"/>
      <c r="D5" s="7"/>
      <c r="E5" s="7"/>
      <c r="F5" s="7"/>
      <c r="G5" s="7"/>
      <c r="L5" s="8" t="s">
        <v>25</v>
      </c>
    </row>
    <row r="6" spans="1:9" ht="18">
      <c r="A6" s="9"/>
      <c r="B6" s="60" t="s">
        <v>283</v>
      </c>
      <c r="C6" s="60"/>
      <c r="D6" s="60"/>
      <c r="E6" s="60"/>
      <c r="F6" s="60"/>
      <c r="G6" s="60"/>
      <c r="H6" s="60"/>
      <c r="I6" s="61"/>
    </row>
    <row r="7" spans="1:9" ht="18">
      <c r="A7" s="9"/>
      <c r="B7" s="60" t="s">
        <v>372</v>
      </c>
      <c r="C7" s="60"/>
      <c r="D7" s="60"/>
      <c r="E7" s="60"/>
      <c r="F7" s="60"/>
      <c r="G7" s="60"/>
      <c r="H7" s="60"/>
      <c r="I7" s="61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62" t="s">
        <v>0</v>
      </c>
      <c r="B9" s="62" t="s">
        <v>26</v>
      </c>
      <c r="C9" s="62" t="s">
        <v>27</v>
      </c>
      <c r="D9" s="62" t="s">
        <v>28</v>
      </c>
      <c r="E9" s="62" t="s">
        <v>2</v>
      </c>
      <c r="F9" s="69" t="s">
        <v>371</v>
      </c>
      <c r="G9" s="70"/>
      <c r="H9" s="62" t="s">
        <v>1</v>
      </c>
      <c r="I9" s="62" t="s">
        <v>3</v>
      </c>
      <c r="J9" s="62" t="s">
        <v>321</v>
      </c>
      <c r="K9" s="62" t="s">
        <v>373</v>
      </c>
      <c r="L9" s="62" t="s">
        <v>374</v>
      </c>
    </row>
    <row r="10" spans="1:12" ht="26.25" customHeight="1">
      <c r="A10" s="64"/>
      <c r="B10" s="64"/>
      <c r="C10" s="64"/>
      <c r="D10" s="64"/>
      <c r="E10" s="68"/>
      <c r="F10" s="10" t="s">
        <v>29</v>
      </c>
      <c r="G10" s="10" t="s">
        <v>30</v>
      </c>
      <c r="H10" s="64"/>
      <c r="I10" s="63"/>
      <c r="J10" s="64"/>
      <c r="K10" s="64"/>
      <c r="L10" s="64"/>
    </row>
    <row r="11" spans="1:12" ht="18" customHeight="1">
      <c r="A11" s="65" t="s">
        <v>15</v>
      </c>
      <c r="B11" s="66"/>
      <c r="C11" s="66"/>
      <c r="D11" s="66"/>
      <c r="E11" s="66"/>
      <c r="F11" s="66"/>
      <c r="G11" s="66"/>
      <c r="H11" s="66"/>
      <c r="I11" s="66"/>
      <c r="J11" s="67"/>
      <c r="K11" s="67"/>
      <c r="L11" s="67"/>
    </row>
    <row r="12" spans="1:12" ht="18" customHeight="1">
      <c r="A12" s="28" t="s">
        <v>4</v>
      </c>
      <c r="B12" s="28" t="s">
        <v>32</v>
      </c>
      <c r="C12" s="28" t="s">
        <v>33</v>
      </c>
      <c r="D12" s="32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8" t="s">
        <v>285</v>
      </c>
      <c r="K12" s="29" t="s">
        <v>384</v>
      </c>
      <c r="L12" s="29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8" t="s">
        <v>286</v>
      </c>
      <c r="K13" s="28"/>
      <c r="L13" s="28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8" t="s">
        <v>287</v>
      </c>
      <c r="K14" s="28"/>
      <c r="L14" s="28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8" t="s">
        <v>288</v>
      </c>
      <c r="K15" s="28"/>
      <c r="L15" s="28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8" t="s">
        <v>289</v>
      </c>
      <c r="K16" s="28"/>
      <c r="L16" s="28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8" t="s">
        <v>290</v>
      </c>
      <c r="K17" s="28"/>
      <c r="L17" s="28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8" t="s">
        <v>291</v>
      </c>
      <c r="K18" s="28"/>
      <c r="L18" s="28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8" t="s">
        <v>292</v>
      </c>
      <c r="K19" s="28"/>
      <c r="L19" s="28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7" t="s">
        <v>178</v>
      </c>
      <c r="D21" s="27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7" t="s">
        <v>178</v>
      </c>
      <c r="K21" s="27"/>
      <c r="L21" s="27"/>
    </row>
    <row r="22" spans="1:12" ht="18" customHeight="1">
      <c r="A22" s="71" t="s">
        <v>5</v>
      </c>
      <c r="B22" s="72"/>
      <c r="C22" s="72"/>
      <c r="D22" s="72"/>
      <c r="E22" s="72"/>
      <c r="F22" s="72"/>
      <c r="G22" s="72"/>
      <c r="H22" s="72"/>
      <c r="I22" s="72"/>
      <c r="J22" s="76"/>
      <c r="K22" s="77"/>
      <c r="L22" s="78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7" t="s">
        <v>178</v>
      </c>
      <c r="D34" s="27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7" t="s">
        <v>178</v>
      </c>
      <c r="K34" s="27"/>
      <c r="L34" s="27"/>
    </row>
    <row r="35" spans="1:12" ht="18" customHeight="1">
      <c r="A35" s="71" t="s">
        <v>57</v>
      </c>
      <c r="B35" s="72"/>
      <c r="C35" s="72"/>
      <c r="D35" s="72"/>
      <c r="E35" s="72"/>
      <c r="F35" s="72"/>
      <c r="G35" s="72"/>
      <c r="H35" s="72"/>
      <c r="I35" s="72"/>
      <c r="J35" s="76"/>
      <c r="K35" s="77"/>
      <c r="L35" s="78"/>
    </row>
    <row r="36" spans="1:12" ht="18" customHeight="1">
      <c r="A36" s="28" t="s">
        <v>73</v>
      </c>
      <c r="B36" s="28" t="s">
        <v>59</v>
      </c>
      <c r="C36" s="31" t="s">
        <v>60</v>
      </c>
      <c r="D36" s="31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8" t="s">
        <v>351</v>
      </c>
      <c r="K36" s="28"/>
      <c r="L36" s="28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7" t="s">
        <v>178</v>
      </c>
      <c r="D38" s="27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7" t="s">
        <v>178</v>
      </c>
      <c r="K38" s="27"/>
      <c r="L38" s="27"/>
    </row>
    <row r="39" spans="1:12" ht="18" customHeight="1">
      <c r="A39" s="71" t="s">
        <v>16</v>
      </c>
      <c r="B39" s="72"/>
      <c r="C39" s="72"/>
      <c r="D39" s="72"/>
      <c r="E39" s="72"/>
      <c r="F39" s="72"/>
      <c r="G39" s="72"/>
      <c r="H39" s="72"/>
      <c r="I39" s="72"/>
      <c r="J39" s="76"/>
      <c r="K39" s="77"/>
      <c r="L39" s="78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8" t="s">
        <v>296</v>
      </c>
      <c r="K40" s="29" t="s">
        <v>383</v>
      </c>
      <c r="L40" s="29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7" t="s">
        <v>178</v>
      </c>
      <c r="D43" s="27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7" t="s">
        <v>178</v>
      </c>
      <c r="K43" s="27"/>
      <c r="L43" s="27"/>
    </row>
    <row r="44" spans="1:12" ht="18" customHeight="1">
      <c r="A44" s="71" t="s">
        <v>74</v>
      </c>
      <c r="B44" s="72"/>
      <c r="C44" s="72"/>
      <c r="D44" s="72"/>
      <c r="E44" s="72"/>
      <c r="F44" s="72"/>
      <c r="G44" s="72"/>
      <c r="H44" s="72"/>
      <c r="I44" s="72"/>
      <c r="J44" s="76"/>
      <c r="K44" s="77"/>
      <c r="L44" s="78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8" t="s">
        <v>303</v>
      </c>
      <c r="K54" s="28"/>
      <c r="L54" s="28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8" t="s">
        <v>304</v>
      </c>
      <c r="K55" s="28"/>
      <c r="L55" s="28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8" t="s">
        <v>305</v>
      </c>
      <c r="K56" s="28"/>
      <c r="L56" s="28"/>
    </row>
    <row r="57" spans="1:12" ht="18" customHeight="1">
      <c r="A57" s="1"/>
      <c r="B57" s="4" t="s">
        <v>13</v>
      </c>
      <c r="C57" s="27" t="s">
        <v>178</v>
      </c>
      <c r="D57" s="27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7" t="s">
        <v>178</v>
      </c>
      <c r="K57" s="27"/>
      <c r="L57" s="27"/>
    </row>
    <row r="58" spans="1:12" ht="18" customHeight="1">
      <c r="A58" s="71" t="s">
        <v>91</v>
      </c>
      <c r="B58" s="72"/>
      <c r="C58" s="72"/>
      <c r="D58" s="72"/>
      <c r="E58" s="72"/>
      <c r="F58" s="72"/>
      <c r="G58" s="72"/>
      <c r="H58" s="72"/>
      <c r="I58" s="72"/>
      <c r="J58" s="76"/>
      <c r="K58" s="77"/>
      <c r="L58" s="78"/>
    </row>
    <row r="59" spans="1:12" ht="18" customHeight="1">
      <c r="A59" s="1" t="s">
        <v>109</v>
      </c>
      <c r="B59" s="33" t="s">
        <v>95</v>
      </c>
      <c r="C59" s="33" t="s">
        <v>93</v>
      </c>
      <c r="D59" s="33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7" t="s">
        <v>178</v>
      </c>
      <c r="D60" s="27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7" t="s">
        <v>178</v>
      </c>
      <c r="K60" s="27"/>
      <c r="L60" s="27"/>
    </row>
    <row r="61" spans="1:12" ht="18" customHeight="1">
      <c r="A61" s="71" t="s">
        <v>96</v>
      </c>
      <c r="B61" s="72"/>
      <c r="C61" s="72"/>
      <c r="D61" s="72"/>
      <c r="E61" s="72"/>
      <c r="F61" s="72"/>
      <c r="G61" s="72"/>
      <c r="H61" s="72"/>
      <c r="I61" s="72"/>
      <c r="J61" s="76"/>
      <c r="K61" s="77"/>
      <c r="L61" s="78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7" t="s">
        <v>178</v>
      </c>
      <c r="D68" s="27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7" t="s">
        <v>178</v>
      </c>
      <c r="K68" s="27"/>
      <c r="L68" s="27"/>
    </row>
    <row r="69" spans="1:12" ht="18" customHeight="1">
      <c r="A69" s="71" t="s">
        <v>100</v>
      </c>
      <c r="B69" s="72"/>
      <c r="C69" s="72"/>
      <c r="D69" s="72"/>
      <c r="E69" s="72"/>
      <c r="F69" s="72"/>
      <c r="G69" s="72"/>
      <c r="H69" s="72"/>
      <c r="I69" s="72"/>
      <c r="J69" s="76"/>
      <c r="K69" s="77"/>
      <c r="L69" s="78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8" t="s">
        <v>363</v>
      </c>
      <c r="K75" s="28"/>
      <c r="L75" s="28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8" t="s">
        <v>364</v>
      </c>
      <c r="K76" s="28"/>
      <c r="L76" s="28"/>
    </row>
    <row r="77" spans="1:12" ht="18" customHeight="1">
      <c r="A77" s="1"/>
      <c r="B77" s="4" t="s">
        <v>13</v>
      </c>
      <c r="C77" s="27" t="s">
        <v>178</v>
      </c>
      <c r="D77" s="27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7" t="s">
        <v>178</v>
      </c>
      <c r="K77" s="27"/>
      <c r="L77" s="27"/>
    </row>
    <row r="78" spans="1:12" ht="18" customHeight="1">
      <c r="A78" s="71" t="s">
        <v>117</v>
      </c>
      <c r="B78" s="72"/>
      <c r="C78" s="72"/>
      <c r="D78" s="72"/>
      <c r="E78" s="72"/>
      <c r="F78" s="72"/>
      <c r="G78" s="72"/>
      <c r="H78" s="72"/>
      <c r="I78" s="72"/>
      <c r="J78" s="76"/>
      <c r="K78" s="77"/>
      <c r="L78" s="78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7" t="s">
        <v>178</v>
      </c>
      <c r="D82" s="27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7" t="s">
        <v>178</v>
      </c>
      <c r="K82" s="27"/>
      <c r="L82" s="27"/>
    </row>
    <row r="83" spans="1:12" ht="18" customHeight="1">
      <c r="A83" s="71" t="s">
        <v>122</v>
      </c>
      <c r="B83" s="72"/>
      <c r="C83" s="72"/>
      <c r="D83" s="72"/>
      <c r="E83" s="72"/>
      <c r="F83" s="72"/>
      <c r="G83" s="72"/>
      <c r="H83" s="72"/>
      <c r="I83" s="72"/>
      <c r="J83" s="76"/>
      <c r="K83" s="77"/>
      <c r="L83" s="78"/>
    </row>
    <row r="84" spans="1:12" ht="18" customHeight="1">
      <c r="A84" s="28" t="s">
        <v>146</v>
      </c>
      <c r="B84" s="28" t="s">
        <v>99</v>
      </c>
      <c r="C84" s="34" t="s">
        <v>231</v>
      </c>
      <c r="D84" s="34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3"/>
        <v>21000</v>
      </c>
      <c r="J84" s="28" t="s">
        <v>313</v>
      </c>
      <c r="K84" s="28"/>
      <c r="L84" s="28"/>
    </row>
    <row r="85" spans="1:12" ht="18" customHeight="1">
      <c r="A85" s="1"/>
      <c r="B85" s="4" t="s">
        <v>13</v>
      </c>
      <c r="C85" s="27" t="s">
        <v>178</v>
      </c>
      <c r="D85" s="27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3"/>
        <v>21000</v>
      </c>
      <c r="J85" s="27" t="s">
        <v>178</v>
      </c>
      <c r="K85" s="27"/>
      <c r="L85" s="27"/>
    </row>
    <row r="86" spans="1:12" ht="18" customHeight="1">
      <c r="A86" s="71" t="s">
        <v>126</v>
      </c>
      <c r="B86" s="72"/>
      <c r="C86" s="72"/>
      <c r="D86" s="72"/>
      <c r="E86" s="72"/>
      <c r="F86" s="72"/>
      <c r="G86" s="72"/>
      <c r="H86" s="72"/>
      <c r="I86" s="72"/>
      <c r="J86" s="76"/>
      <c r="K86" s="77"/>
      <c r="L86" s="78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62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74"/>
      <c r="K88" s="1"/>
      <c r="L88" s="1"/>
    </row>
    <row r="89" spans="1:12" ht="18" customHeight="1">
      <c r="A89" s="1"/>
      <c r="B89" s="4" t="s">
        <v>13</v>
      </c>
      <c r="C89" s="27" t="s">
        <v>178</v>
      </c>
      <c r="D89" s="27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7" t="s">
        <v>178</v>
      </c>
      <c r="K89" s="27"/>
      <c r="L89" s="27"/>
    </row>
    <row r="90" spans="1:12" ht="18" customHeight="1">
      <c r="A90" s="71" t="s">
        <v>128</v>
      </c>
      <c r="B90" s="72"/>
      <c r="C90" s="72"/>
      <c r="D90" s="72"/>
      <c r="E90" s="72"/>
      <c r="F90" s="72"/>
      <c r="G90" s="72"/>
      <c r="H90" s="72"/>
      <c r="I90" s="72"/>
      <c r="J90" s="76"/>
      <c r="K90" s="77"/>
      <c r="L90" s="78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62" t="s">
        <v>315</v>
      </c>
      <c r="K91" s="62"/>
      <c r="L91" s="62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74"/>
      <c r="K92" s="74"/>
      <c r="L92" s="74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7" t="s">
        <v>178</v>
      </c>
      <c r="D99" s="27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7" t="s">
        <v>178</v>
      </c>
      <c r="K99" s="27"/>
      <c r="L99" s="27"/>
    </row>
    <row r="100" spans="1:12" ht="18" customHeight="1">
      <c r="A100" s="71" t="s">
        <v>136</v>
      </c>
      <c r="B100" s="72"/>
      <c r="C100" s="72"/>
      <c r="D100" s="72"/>
      <c r="E100" s="72"/>
      <c r="F100" s="72"/>
      <c r="G100" s="72"/>
      <c r="H100" s="72"/>
      <c r="I100" s="72"/>
      <c r="J100" s="76"/>
      <c r="K100" s="77"/>
      <c r="L100" s="78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62" t="s">
        <v>322</v>
      </c>
      <c r="K101" s="62"/>
      <c r="L101" s="62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75"/>
      <c r="K102" s="75"/>
      <c r="L102" s="75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75"/>
      <c r="K103" s="75"/>
      <c r="L103" s="75"/>
    </row>
    <row r="104" spans="1:12" ht="18" customHeight="1">
      <c r="A104" s="1" t="s">
        <v>263</v>
      </c>
      <c r="B104" s="30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64"/>
      <c r="K104" s="64"/>
      <c r="L104" s="64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62" t="s">
        <v>333</v>
      </c>
      <c r="K115" s="62"/>
      <c r="L115" s="62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74"/>
      <c r="K116" s="74"/>
      <c r="L116" s="74"/>
    </row>
    <row r="117" spans="1:12" ht="18" customHeight="1">
      <c r="A117" s="1"/>
      <c r="B117" s="4" t="s">
        <v>13</v>
      </c>
      <c r="C117" s="27" t="s">
        <v>178</v>
      </c>
      <c r="D117" s="27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7" t="s">
        <v>178</v>
      </c>
      <c r="K117" s="27" t="s">
        <v>178</v>
      </c>
      <c r="L117" s="27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7" t="s">
        <v>178</v>
      </c>
      <c r="K118" s="27" t="s">
        <v>178</v>
      </c>
      <c r="L118" s="27" t="s">
        <v>178</v>
      </c>
    </row>
  </sheetData>
  <sheetProtection/>
  <mergeCells count="36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L115:L116"/>
    <mergeCell ref="A83:L83"/>
    <mergeCell ref="A86:L86"/>
    <mergeCell ref="A90:L90"/>
    <mergeCell ref="K91:K92"/>
    <mergeCell ref="L91:L92"/>
    <mergeCell ref="A100:L100"/>
    <mergeCell ref="J101:J104"/>
    <mergeCell ref="J115:J116"/>
    <mergeCell ref="A58:L58"/>
    <mergeCell ref="A61:L61"/>
    <mergeCell ref="A69:L69"/>
    <mergeCell ref="A78:L78"/>
    <mergeCell ref="K101:K104"/>
    <mergeCell ref="L101:L104"/>
    <mergeCell ref="K115:K116"/>
    <mergeCell ref="A39:L39"/>
    <mergeCell ref="J87:J88"/>
    <mergeCell ref="J91:J92"/>
    <mergeCell ref="A44:L44"/>
    <mergeCell ref="K9:K10"/>
    <mergeCell ref="L9:L10"/>
    <mergeCell ref="A11:L11"/>
    <mergeCell ref="A22:L22"/>
    <mergeCell ref="A35:L35"/>
    <mergeCell ref="J9:J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120" zoomScaleNormal="120" zoomScalePageLayoutView="0" workbookViewId="0" topLeftCell="E1">
      <pane ySplit="10" topLeftCell="A119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50" t="s">
        <v>419</v>
      </c>
    </row>
    <row r="6" spans="1:9" ht="18">
      <c r="A6" s="9"/>
      <c r="B6" s="60" t="s">
        <v>283</v>
      </c>
      <c r="C6" s="60"/>
      <c r="D6" s="60"/>
      <c r="E6" s="60"/>
      <c r="F6" s="60"/>
      <c r="G6" s="60"/>
      <c r="H6" s="60"/>
      <c r="I6" s="61"/>
    </row>
    <row r="7" spans="1:9" ht="18">
      <c r="A7" s="9"/>
      <c r="B7" s="60" t="s">
        <v>372</v>
      </c>
      <c r="C7" s="60"/>
      <c r="D7" s="60"/>
      <c r="E7" s="60"/>
      <c r="F7" s="60"/>
      <c r="G7" s="60"/>
      <c r="H7" s="60"/>
      <c r="I7" s="61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6.25" customHeight="1">
      <c r="A9" s="62" t="s">
        <v>0</v>
      </c>
      <c r="B9" s="62" t="s">
        <v>26</v>
      </c>
      <c r="C9" s="62" t="s">
        <v>27</v>
      </c>
      <c r="D9" s="62" t="s">
        <v>28</v>
      </c>
      <c r="E9" s="62" t="s">
        <v>2</v>
      </c>
      <c r="F9" s="69" t="s">
        <v>371</v>
      </c>
      <c r="G9" s="70"/>
      <c r="H9" s="62" t="s">
        <v>1</v>
      </c>
      <c r="I9" s="62" t="s">
        <v>3</v>
      </c>
      <c r="J9" s="62" t="s">
        <v>321</v>
      </c>
      <c r="K9" s="62" t="s">
        <v>373</v>
      </c>
      <c r="L9" s="62" t="s">
        <v>374</v>
      </c>
    </row>
    <row r="10" spans="1:12" ht="30.75" customHeight="1">
      <c r="A10" s="64"/>
      <c r="B10" s="64"/>
      <c r="C10" s="64"/>
      <c r="D10" s="64"/>
      <c r="E10" s="68"/>
      <c r="F10" s="10" t="s">
        <v>29</v>
      </c>
      <c r="G10" s="10" t="s">
        <v>30</v>
      </c>
      <c r="H10" s="64"/>
      <c r="I10" s="63"/>
      <c r="J10" s="64"/>
      <c r="K10" s="64"/>
      <c r="L10" s="64"/>
    </row>
    <row r="11" spans="1:12" ht="14.25">
      <c r="A11" s="65" t="s">
        <v>15</v>
      </c>
      <c r="B11" s="66"/>
      <c r="C11" s="66"/>
      <c r="D11" s="66"/>
      <c r="E11" s="66"/>
      <c r="F11" s="66"/>
      <c r="G11" s="66"/>
      <c r="H11" s="66"/>
      <c r="I11" s="66"/>
      <c r="J11" s="67"/>
      <c r="K11" s="67"/>
      <c r="L11" s="67"/>
    </row>
    <row r="12" spans="1:12" ht="18" customHeight="1">
      <c r="A12" s="34" t="s">
        <v>4</v>
      </c>
      <c r="B12" s="34" t="s">
        <v>32</v>
      </c>
      <c r="C12" s="34" t="s">
        <v>33</v>
      </c>
      <c r="D12" s="43" t="s">
        <v>34</v>
      </c>
      <c r="E12" s="44">
        <v>205.3</v>
      </c>
      <c r="F12" s="44">
        <v>0</v>
      </c>
      <c r="G12" s="45">
        <v>205.3</v>
      </c>
      <c r="H12" s="44">
        <v>10</v>
      </c>
      <c r="I12" s="46">
        <f aca="true" t="shared" si="0" ref="I12:I19">E12*H12</f>
        <v>2053</v>
      </c>
      <c r="J12" s="34" t="s">
        <v>285</v>
      </c>
      <c r="K12" s="34" t="s">
        <v>384</v>
      </c>
      <c r="L12" s="34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 t="shared" si="0"/>
        <v>16500</v>
      </c>
      <c r="J13" s="34" t="s">
        <v>286</v>
      </c>
      <c r="K13" s="34"/>
      <c r="L13" s="34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 t="shared" si="0"/>
        <v>3300</v>
      </c>
      <c r="J14" s="34" t="s">
        <v>287</v>
      </c>
      <c r="K14" s="34"/>
      <c r="L14" s="34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 t="shared" si="0"/>
        <v>5250</v>
      </c>
      <c r="J15" s="34" t="s">
        <v>288</v>
      </c>
      <c r="K15" s="34"/>
      <c r="L15" s="34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 t="shared" si="0"/>
        <v>4500</v>
      </c>
      <c r="J16" s="34" t="s">
        <v>289</v>
      </c>
      <c r="K16" s="34"/>
      <c r="L16" s="34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 t="shared" si="0"/>
        <v>2250</v>
      </c>
      <c r="J17" s="49" t="s">
        <v>290</v>
      </c>
      <c r="K17" s="49"/>
      <c r="L17" s="49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 t="shared" si="0"/>
        <v>1400</v>
      </c>
      <c r="J18" s="34" t="s">
        <v>291</v>
      </c>
      <c r="K18" s="34"/>
      <c r="L18" s="34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 t="shared" si="0"/>
        <v>6000</v>
      </c>
      <c r="J19" s="34" t="s">
        <v>292</v>
      </c>
      <c r="K19" s="34"/>
      <c r="L19" s="34"/>
    </row>
    <row r="20" spans="1:12" ht="18" customHeight="1">
      <c r="A20" s="15"/>
      <c r="B20" s="38" t="s">
        <v>13</v>
      </c>
      <c r="C20" s="39" t="s">
        <v>178</v>
      </c>
      <c r="D20" s="39" t="s">
        <v>178</v>
      </c>
      <c r="E20" s="40">
        <f>SUM(E8:E19)</f>
        <v>2865.3</v>
      </c>
      <c r="F20" s="40">
        <f>SUM(F8:F19)</f>
        <v>290</v>
      </c>
      <c r="G20" s="40">
        <f>SUM(G8:G19)</f>
        <v>2575.3</v>
      </c>
      <c r="H20" s="40">
        <v>15</v>
      </c>
      <c r="I20" s="42">
        <f>SUM(I12:I19)</f>
        <v>41253</v>
      </c>
      <c r="J20" s="39" t="s">
        <v>178</v>
      </c>
      <c r="K20" s="39"/>
      <c r="L20" s="39"/>
    </row>
    <row r="21" spans="1:12" ht="18" customHeight="1">
      <c r="A21" s="81" t="s">
        <v>5</v>
      </c>
      <c r="B21" s="82"/>
      <c r="C21" s="82"/>
      <c r="D21" s="82"/>
      <c r="E21" s="82"/>
      <c r="F21" s="82"/>
      <c r="G21" s="82"/>
      <c r="H21" s="82"/>
      <c r="I21" s="82"/>
      <c r="J21" s="83"/>
      <c r="K21" s="84"/>
      <c r="L21" s="85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2625</v>
      </c>
      <c r="G33" s="40">
        <f>SUM(G22:G32)</f>
        <v>2148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8" customHeight="1">
      <c r="A34" s="81" t="s">
        <v>57</v>
      </c>
      <c r="B34" s="82"/>
      <c r="C34" s="82"/>
      <c r="D34" s="82"/>
      <c r="E34" s="82"/>
      <c r="F34" s="82"/>
      <c r="G34" s="82"/>
      <c r="H34" s="82"/>
      <c r="I34" s="82"/>
      <c r="J34" s="83"/>
      <c r="K34" s="84"/>
      <c r="L34" s="85"/>
    </row>
    <row r="35" spans="1:12" ht="18" customHeight="1">
      <c r="A35" s="49" t="s">
        <v>71</v>
      </c>
      <c r="B35" s="34" t="s">
        <v>59</v>
      </c>
      <c r="C35" s="47" t="s">
        <v>60</v>
      </c>
      <c r="D35" s="47" t="s">
        <v>61</v>
      </c>
      <c r="E35" s="44">
        <v>250</v>
      </c>
      <c r="F35" s="44">
        <v>0</v>
      </c>
      <c r="G35" s="45">
        <v>250</v>
      </c>
      <c r="H35" s="44">
        <v>15</v>
      </c>
      <c r="I35" s="46">
        <f>E35*H35</f>
        <v>3750</v>
      </c>
      <c r="J35" s="34" t="s">
        <v>351</v>
      </c>
      <c r="K35" s="34"/>
      <c r="L35" s="34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8" t="s">
        <v>13</v>
      </c>
      <c r="C37" s="39" t="s">
        <v>178</v>
      </c>
      <c r="D37" s="39" t="s">
        <v>178</v>
      </c>
      <c r="E37" s="40">
        <f>SUM(E35:E36)</f>
        <v>500</v>
      </c>
      <c r="F37" s="40">
        <v>0</v>
      </c>
      <c r="G37" s="41">
        <f>SUM(G35:G36)</f>
        <v>500</v>
      </c>
      <c r="H37" s="40">
        <v>15</v>
      </c>
      <c r="I37" s="42">
        <f>SUM(I35:I36)</f>
        <v>7500</v>
      </c>
      <c r="J37" s="39" t="s">
        <v>178</v>
      </c>
      <c r="K37" s="39"/>
      <c r="L37" s="39"/>
    </row>
    <row r="38" spans="1:12" ht="18" customHeight="1">
      <c r="A38" s="81" t="s">
        <v>16</v>
      </c>
      <c r="B38" s="82"/>
      <c r="C38" s="82"/>
      <c r="D38" s="82"/>
      <c r="E38" s="82"/>
      <c r="F38" s="82"/>
      <c r="G38" s="82"/>
      <c r="H38" s="82"/>
      <c r="I38" s="82"/>
      <c r="J38" s="83"/>
      <c r="K38" s="84"/>
      <c r="L38" s="85"/>
    </row>
    <row r="39" spans="1:12" ht="18" customHeight="1">
      <c r="A39" s="15" t="s">
        <v>76</v>
      </c>
      <c r="B39" s="79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79" t="s">
        <v>296</v>
      </c>
      <c r="K39" s="37"/>
      <c r="L39" s="37"/>
    </row>
    <row r="40" spans="1:12" ht="18" customHeight="1">
      <c r="A40" s="15" t="s">
        <v>77</v>
      </c>
      <c r="B40" s="80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64"/>
      <c r="K40" s="34" t="s">
        <v>383</v>
      </c>
      <c r="L40" s="34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8" t="s">
        <v>13</v>
      </c>
      <c r="C42" s="39" t="s">
        <v>178</v>
      </c>
      <c r="D42" s="39" t="s">
        <v>178</v>
      </c>
      <c r="E42" s="40">
        <f>SUM(E40:E41)</f>
        <v>1280</v>
      </c>
      <c r="F42" s="40">
        <f>SUM(F40:F41)</f>
        <v>0</v>
      </c>
      <c r="G42" s="41">
        <f>SUM(G40:G41)</f>
        <v>1280</v>
      </c>
      <c r="H42" s="40">
        <v>15</v>
      </c>
      <c r="I42" s="42">
        <f>SUM(I40:I41)</f>
        <v>17913</v>
      </c>
      <c r="J42" s="39" t="s">
        <v>178</v>
      </c>
      <c r="K42" s="39"/>
      <c r="L42" s="39"/>
    </row>
    <row r="43" spans="1:12" ht="18" customHeight="1">
      <c r="A43" s="81" t="s">
        <v>74</v>
      </c>
      <c r="B43" s="82"/>
      <c r="C43" s="82"/>
      <c r="D43" s="82"/>
      <c r="E43" s="82"/>
      <c r="F43" s="82"/>
      <c r="G43" s="82"/>
      <c r="H43" s="82"/>
      <c r="I43" s="82"/>
      <c r="J43" s="83"/>
      <c r="K43" s="84"/>
      <c r="L43" s="85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 aca="true" t="shared" si="1" ref="I45:I57"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 t="shared" si="1"/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 t="shared" si="1"/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 t="shared" si="1"/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 t="shared" si="1"/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 t="shared" si="1"/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 t="shared" si="1"/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 t="shared" si="1"/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 t="shared" si="1"/>
        <v>3500</v>
      </c>
      <c r="J53" s="34" t="s">
        <v>303</v>
      </c>
      <c r="K53" s="34"/>
      <c r="L53" s="34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 t="shared" si="1"/>
        <v>3750</v>
      </c>
      <c r="J54" s="34" t="s">
        <v>304</v>
      </c>
      <c r="K54" s="34"/>
      <c r="L54" s="34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 t="shared" si="1"/>
        <v>1500</v>
      </c>
      <c r="J55" s="34" t="s">
        <v>305</v>
      </c>
      <c r="K55" s="34"/>
      <c r="L55" s="34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 t="shared" si="1"/>
        <v>2550</v>
      </c>
      <c r="J56" s="49" t="s">
        <v>341</v>
      </c>
      <c r="K56" s="34"/>
      <c r="L56" s="34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 t="shared" si="1"/>
        <v>4950</v>
      </c>
      <c r="J57" s="49" t="s">
        <v>352</v>
      </c>
      <c r="K57" s="49"/>
      <c r="L57" s="49"/>
    </row>
    <row r="58" spans="1:12" ht="18" customHeight="1">
      <c r="A58" s="15"/>
      <c r="B58" s="38" t="s">
        <v>13</v>
      </c>
      <c r="C58" s="39" t="s">
        <v>178</v>
      </c>
      <c r="D58" s="39" t="s">
        <v>178</v>
      </c>
      <c r="E58" s="40">
        <f>SUM(E44:E57)</f>
        <v>4490</v>
      </c>
      <c r="F58" s="40">
        <f>SUM(F44:F57)</f>
        <v>1170</v>
      </c>
      <c r="G58" s="41">
        <f>SUM(G44:G57)</f>
        <v>3320</v>
      </c>
      <c r="H58" s="40">
        <v>15</v>
      </c>
      <c r="I58" s="42">
        <f>SUM(I44:I57)</f>
        <v>60346</v>
      </c>
      <c r="J58" s="39" t="s">
        <v>178</v>
      </c>
      <c r="K58" s="39"/>
      <c r="L58" s="39"/>
    </row>
    <row r="59" spans="1:12" ht="18" customHeight="1">
      <c r="A59" s="81" t="s">
        <v>91</v>
      </c>
      <c r="B59" s="82"/>
      <c r="C59" s="82"/>
      <c r="D59" s="82"/>
      <c r="E59" s="82"/>
      <c r="F59" s="82"/>
      <c r="G59" s="82"/>
      <c r="H59" s="82"/>
      <c r="I59" s="82"/>
      <c r="J59" s="83"/>
      <c r="K59" s="84"/>
      <c r="L59" s="85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0</v>
      </c>
      <c r="G61" s="40">
        <f>SUM(G60)</f>
        <v>1170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8" customHeight="1">
      <c r="A62" s="81" t="s">
        <v>96</v>
      </c>
      <c r="B62" s="82"/>
      <c r="C62" s="82"/>
      <c r="D62" s="82"/>
      <c r="E62" s="82"/>
      <c r="F62" s="82"/>
      <c r="G62" s="82"/>
      <c r="H62" s="82"/>
      <c r="I62" s="82"/>
      <c r="J62" s="83"/>
      <c r="K62" s="84"/>
      <c r="L62" s="85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 aca="true" t="shared" si="2" ref="I63:I68"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 t="shared" si="2"/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 t="shared" si="2"/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 t="shared" si="2"/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 t="shared" si="2"/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 t="shared" si="2"/>
        <v>850</v>
      </c>
      <c r="J68" s="15" t="s">
        <v>359</v>
      </c>
      <c r="K68" s="15"/>
      <c r="L68" s="15"/>
    </row>
    <row r="69" spans="1:12" ht="18" customHeight="1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0</v>
      </c>
      <c r="G69" s="40">
        <f>SUM(G63:G68)</f>
        <v>2610</v>
      </c>
      <c r="H69" s="40">
        <v>15</v>
      </c>
      <c r="I69" s="42">
        <f>SUM(I63:I68)</f>
        <v>32450</v>
      </c>
      <c r="J69" s="39" t="s">
        <v>178</v>
      </c>
      <c r="K69" s="39"/>
      <c r="L69" s="39"/>
    </row>
    <row r="70" spans="1:12" ht="18" customHeight="1">
      <c r="A70" s="81" t="s">
        <v>100</v>
      </c>
      <c r="B70" s="82"/>
      <c r="C70" s="82"/>
      <c r="D70" s="82"/>
      <c r="E70" s="82"/>
      <c r="F70" s="82"/>
      <c r="G70" s="82"/>
      <c r="H70" s="82"/>
      <c r="I70" s="82"/>
      <c r="J70" s="83"/>
      <c r="K70" s="84"/>
      <c r="L70" s="85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3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3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3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3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3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3"/>
        <v>2400</v>
      </c>
      <c r="J76" s="34" t="s">
        <v>363</v>
      </c>
      <c r="K76" s="34"/>
      <c r="L76" s="34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3"/>
        <v>2100</v>
      </c>
      <c r="J77" s="34" t="s">
        <v>364</v>
      </c>
      <c r="K77" s="34"/>
      <c r="L77" s="34"/>
    </row>
    <row r="78" spans="1:12" ht="18" customHeight="1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0</v>
      </c>
      <c r="G78" s="41">
        <f>SUM(G71:G77)</f>
        <v>2650</v>
      </c>
      <c r="H78" s="40">
        <v>15</v>
      </c>
      <c r="I78" s="42">
        <f t="shared" si="3"/>
        <v>39750</v>
      </c>
      <c r="J78" s="39" t="s">
        <v>178</v>
      </c>
      <c r="K78" s="39"/>
      <c r="L78" s="39"/>
    </row>
    <row r="79" spans="1:12" ht="18" customHeight="1">
      <c r="A79" s="81" t="s">
        <v>117</v>
      </c>
      <c r="B79" s="82"/>
      <c r="C79" s="82"/>
      <c r="D79" s="82"/>
      <c r="E79" s="82"/>
      <c r="F79" s="82"/>
      <c r="G79" s="82"/>
      <c r="H79" s="82"/>
      <c r="I79" s="82"/>
      <c r="J79" s="83"/>
      <c r="K79" s="84"/>
      <c r="L79" s="85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3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3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3"/>
        <v>3750</v>
      </c>
      <c r="J82" s="15" t="s">
        <v>366</v>
      </c>
      <c r="K82" s="15"/>
      <c r="L82" s="15"/>
    </row>
    <row r="83" spans="1:12" ht="18" customHeight="1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0</v>
      </c>
      <c r="G83" s="41">
        <f>SUM(E83:F83)</f>
        <v>1230</v>
      </c>
      <c r="H83" s="40">
        <v>15</v>
      </c>
      <c r="I83" s="42">
        <f t="shared" si="3"/>
        <v>18450</v>
      </c>
      <c r="J83" s="39" t="s">
        <v>178</v>
      </c>
      <c r="K83" s="39"/>
      <c r="L83" s="39"/>
    </row>
    <row r="84" spans="1:12" ht="18" customHeight="1">
      <c r="A84" s="81" t="s">
        <v>122</v>
      </c>
      <c r="B84" s="82"/>
      <c r="C84" s="82"/>
      <c r="D84" s="82"/>
      <c r="E84" s="82"/>
      <c r="F84" s="82"/>
      <c r="G84" s="82"/>
      <c r="H84" s="82"/>
      <c r="I84" s="82"/>
      <c r="J84" s="83"/>
      <c r="K84" s="84"/>
      <c r="L84" s="85"/>
    </row>
    <row r="85" spans="1:12" ht="18" customHeight="1">
      <c r="A85" s="49" t="s">
        <v>148</v>
      </c>
      <c r="B85" s="34" t="s">
        <v>99</v>
      </c>
      <c r="C85" s="34" t="s">
        <v>231</v>
      </c>
      <c r="D85" s="34" t="s">
        <v>232</v>
      </c>
      <c r="E85" s="44">
        <v>1400</v>
      </c>
      <c r="F85" s="44">
        <v>0</v>
      </c>
      <c r="G85" s="45">
        <v>1400</v>
      </c>
      <c r="H85" s="44">
        <v>15</v>
      </c>
      <c r="I85" s="46">
        <f t="shared" si="3"/>
        <v>21000</v>
      </c>
      <c r="J85" s="34" t="s">
        <v>313</v>
      </c>
      <c r="K85" s="34"/>
      <c r="L85" s="34"/>
    </row>
    <row r="86" spans="1:12" ht="18" customHeight="1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0">
        <v>0</v>
      </c>
      <c r="G86" s="41">
        <v>1400</v>
      </c>
      <c r="H86" s="40">
        <v>15</v>
      </c>
      <c r="I86" s="42">
        <f t="shared" si="3"/>
        <v>21000</v>
      </c>
      <c r="J86" s="39" t="s">
        <v>178</v>
      </c>
      <c r="K86" s="39"/>
      <c r="L86" s="39"/>
    </row>
    <row r="87" spans="1:12" ht="18" customHeight="1">
      <c r="A87" s="81" t="s">
        <v>126</v>
      </c>
      <c r="B87" s="82"/>
      <c r="C87" s="82"/>
      <c r="D87" s="82"/>
      <c r="E87" s="82"/>
      <c r="F87" s="82"/>
      <c r="G87" s="82"/>
      <c r="H87" s="82"/>
      <c r="I87" s="82"/>
      <c r="J87" s="83"/>
      <c r="K87" s="84"/>
      <c r="L87" s="85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3"/>
        <v>2500</v>
      </c>
      <c r="J88" s="79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3"/>
        <v>5500</v>
      </c>
      <c r="J89" s="80"/>
      <c r="K89" s="15"/>
      <c r="L89" s="15"/>
    </row>
    <row r="90" spans="1:12" ht="18" customHeight="1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0</v>
      </c>
      <c r="G90" s="41">
        <f>SUM(G88:G89)</f>
        <v>750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8" customHeight="1">
      <c r="A91" s="81" t="s">
        <v>128</v>
      </c>
      <c r="B91" s="82"/>
      <c r="C91" s="82"/>
      <c r="D91" s="82"/>
      <c r="E91" s="82"/>
      <c r="F91" s="82"/>
      <c r="G91" s="82"/>
      <c r="H91" s="82"/>
      <c r="I91" s="82"/>
      <c r="J91" s="83"/>
      <c r="K91" s="84"/>
      <c r="L91" s="85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3"/>
        <v>6000</v>
      </c>
      <c r="J92" s="79" t="s">
        <v>315</v>
      </c>
      <c r="K92" s="79"/>
      <c r="L92" s="79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3"/>
        <v>2100</v>
      </c>
      <c r="J93" s="80"/>
      <c r="K93" s="80"/>
      <c r="L93" s="80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3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3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3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3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3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3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3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3"/>
        <v>3750</v>
      </c>
      <c r="J101" s="15" t="s">
        <v>416</v>
      </c>
      <c r="K101" s="15"/>
      <c r="L101" s="15"/>
    </row>
    <row r="102" spans="1:12" ht="18" customHeight="1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0">
        <f>SUM(F92:F101)</f>
        <v>0</v>
      </c>
      <c r="G102" s="41">
        <f>SUM(G92:G101)</f>
        <v>2690</v>
      </c>
      <c r="H102" s="40">
        <v>15</v>
      </c>
      <c r="I102" s="42">
        <f>SUM(I92:I101)</f>
        <v>38750</v>
      </c>
      <c r="J102" s="39" t="s">
        <v>178</v>
      </c>
      <c r="K102" s="39"/>
      <c r="L102" s="39"/>
    </row>
    <row r="103" spans="1:12" ht="18" customHeight="1">
      <c r="A103" s="81" t="s">
        <v>136</v>
      </c>
      <c r="B103" s="82"/>
      <c r="C103" s="82"/>
      <c r="D103" s="82"/>
      <c r="E103" s="82"/>
      <c r="F103" s="82"/>
      <c r="G103" s="82"/>
      <c r="H103" s="82"/>
      <c r="I103" s="82"/>
      <c r="J103" s="83"/>
      <c r="K103" s="84"/>
      <c r="L103" s="85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3"/>
        <v>22500</v>
      </c>
      <c r="J104" s="79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3"/>
        <v>900</v>
      </c>
      <c r="J105" s="86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3"/>
        <v>1300</v>
      </c>
      <c r="J106" s="86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3"/>
        <v>2500</v>
      </c>
      <c r="J107" s="87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3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3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3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3"/>
        <v>2100</v>
      </c>
      <c r="J112" s="15" t="s">
        <v>329</v>
      </c>
      <c r="K112" s="15"/>
      <c r="L112" s="15"/>
      <c r="M112" s="36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 aca="true" t="shared" si="4" ref="I113:I118"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 t="shared" si="4"/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 t="shared" si="4"/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 t="shared" si="4"/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 t="shared" si="4"/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 t="shared" si="4"/>
        <v>13500</v>
      </c>
      <c r="J118" s="48" t="s">
        <v>333</v>
      </c>
      <c r="K118" s="48"/>
      <c r="L118" s="48"/>
    </row>
    <row r="119" spans="1:12" ht="18" customHeight="1">
      <c r="A119" s="1"/>
      <c r="B119" s="4" t="s">
        <v>13</v>
      </c>
      <c r="C119" s="35" t="s">
        <v>178</v>
      </c>
      <c r="D119" s="35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35" t="s">
        <v>178</v>
      </c>
      <c r="K119" s="35" t="s">
        <v>178</v>
      </c>
      <c r="L119" s="35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35" t="s">
        <v>178</v>
      </c>
      <c r="K120" s="35" t="s">
        <v>178</v>
      </c>
      <c r="L120" s="35" t="s">
        <v>178</v>
      </c>
    </row>
  </sheetData>
  <sheetProtection/>
  <mergeCells count="33">
    <mergeCell ref="A43:L43"/>
    <mergeCell ref="A59:L59"/>
    <mergeCell ref="A62:L62"/>
    <mergeCell ref="A70:L70"/>
    <mergeCell ref="A79:L79"/>
    <mergeCell ref="A103:L103"/>
    <mergeCell ref="J104:J107"/>
    <mergeCell ref="A84:L84"/>
    <mergeCell ref="A87:L87"/>
    <mergeCell ref="J88:J89"/>
    <mergeCell ref="A91:L91"/>
    <mergeCell ref="J92:J93"/>
    <mergeCell ref="K92:K93"/>
    <mergeCell ref="L92:L93"/>
    <mergeCell ref="J39:J40"/>
    <mergeCell ref="B39:B40"/>
    <mergeCell ref="J9:J10"/>
    <mergeCell ref="K9:K10"/>
    <mergeCell ref="L9:L10"/>
    <mergeCell ref="A11:L11"/>
    <mergeCell ref="A21:L21"/>
    <mergeCell ref="A34:L34"/>
    <mergeCell ref="A38:L38"/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9" sqref="G29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8" max="8" width="10.28125" style="0" customWidth="1"/>
    <col min="9" max="9" width="12.00390625" style="0" customWidth="1"/>
    <col min="10" max="10" width="23.00390625" style="0" customWidth="1"/>
    <col min="11" max="11" width="22.00390625" style="0" customWidth="1"/>
    <col min="12" max="12" width="23.281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423</v>
      </c>
    </row>
    <row r="3" spans="1:12" ht="14.25">
      <c r="A3" s="7"/>
      <c r="B3" s="7"/>
      <c r="C3" s="7"/>
      <c r="D3" s="7"/>
      <c r="E3" s="7"/>
      <c r="F3" s="7"/>
      <c r="G3" s="7"/>
      <c r="L3" s="8" t="s">
        <v>22</v>
      </c>
    </row>
    <row r="4" spans="1:12" ht="15">
      <c r="A4" s="7"/>
      <c r="B4" s="7"/>
      <c r="C4" s="7"/>
      <c r="D4" s="7"/>
      <c r="E4" s="7"/>
      <c r="F4" s="7"/>
      <c r="G4" s="7"/>
      <c r="L4" s="50" t="s">
        <v>441</v>
      </c>
    </row>
    <row r="5" spans="1:12" ht="18">
      <c r="A5" s="88" t="s">
        <v>283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" customHeight="1">
      <c r="A6" s="60" t="s">
        <v>372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8" ht="14.25">
      <c r="A7" s="6"/>
      <c r="B7" s="6"/>
      <c r="C7" s="6"/>
      <c r="D7" s="6"/>
      <c r="E7" s="6"/>
      <c r="F7" s="6"/>
      <c r="G7" s="6"/>
      <c r="H7" s="6"/>
    </row>
    <row r="8" spans="1:12" ht="63" customHeight="1">
      <c r="A8" s="53" t="s">
        <v>0</v>
      </c>
      <c r="B8" s="53" t="s">
        <v>26</v>
      </c>
      <c r="C8" s="53" t="s">
        <v>27</v>
      </c>
      <c r="D8" s="53" t="s">
        <v>28</v>
      </c>
      <c r="E8" s="53" t="s">
        <v>2</v>
      </c>
      <c r="F8" s="10" t="s">
        <v>430</v>
      </c>
      <c r="G8" s="30" t="s">
        <v>431</v>
      </c>
      <c r="H8" s="53" t="s">
        <v>1</v>
      </c>
      <c r="I8" s="53" t="s">
        <v>3</v>
      </c>
      <c r="J8" s="53" t="s">
        <v>321</v>
      </c>
      <c r="K8" s="53" t="s">
        <v>373</v>
      </c>
      <c r="L8" s="53" t="s">
        <v>374</v>
      </c>
    </row>
    <row r="9" spans="1:12" ht="18" customHeight="1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7"/>
      <c r="K9" s="67"/>
      <c r="L9" s="67"/>
    </row>
    <row r="10" spans="1:12" ht="14.25">
      <c r="A10" s="15" t="s">
        <v>20</v>
      </c>
      <c r="B10" s="15" t="s">
        <v>420</v>
      </c>
      <c r="C10" s="15" t="s">
        <v>421</v>
      </c>
      <c r="D10" s="15" t="s">
        <v>422</v>
      </c>
      <c r="E10" s="17">
        <v>600</v>
      </c>
      <c r="F10" s="18">
        <v>600</v>
      </c>
      <c r="G10" s="56" t="s">
        <v>432</v>
      </c>
      <c r="H10" s="17">
        <v>15</v>
      </c>
      <c r="I10" s="17">
        <f>E10*H10</f>
        <v>9000</v>
      </c>
      <c r="J10" s="52" t="s">
        <v>427</v>
      </c>
      <c r="K10" s="51"/>
      <c r="L10" s="51"/>
    </row>
    <row r="11" spans="1:12" ht="14.25">
      <c r="A11" s="15" t="s">
        <v>17</v>
      </c>
      <c r="B11" s="15" t="s">
        <v>424</v>
      </c>
      <c r="C11" s="15" t="s">
        <v>425</v>
      </c>
      <c r="D11" s="15" t="s">
        <v>426</v>
      </c>
      <c r="E11" s="17">
        <v>400</v>
      </c>
      <c r="F11" s="17">
        <v>400</v>
      </c>
      <c r="G11" s="57" t="s">
        <v>433</v>
      </c>
      <c r="H11" s="17">
        <v>15</v>
      </c>
      <c r="I11" s="17">
        <f>E11*H11</f>
        <v>6000</v>
      </c>
      <c r="J11" s="52" t="s">
        <v>428</v>
      </c>
      <c r="K11" s="52"/>
      <c r="L11" s="52"/>
    </row>
    <row r="12" spans="1:12" ht="18" customHeight="1">
      <c r="A12" s="81" t="s">
        <v>74</v>
      </c>
      <c r="B12" s="82"/>
      <c r="C12" s="82"/>
      <c r="D12" s="82"/>
      <c r="E12" s="82"/>
      <c r="F12" s="82"/>
      <c r="G12" s="82"/>
      <c r="H12" s="82"/>
      <c r="I12" s="82"/>
      <c r="J12" s="83"/>
      <c r="K12" s="84"/>
      <c r="L12" s="85"/>
    </row>
    <row r="13" spans="1:12" ht="14.25">
      <c r="A13" s="15" t="s">
        <v>87</v>
      </c>
      <c r="B13" s="15" t="s">
        <v>397</v>
      </c>
      <c r="C13" s="15" t="s">
        <v>227</v>
      </c>
      <c r="D13" s="15" t="s">
        <v>228</v>
      </c>
      <c r="E13" s="17">
        <v>200</v>
      </c>
      <c r="F13" s="18">
        <v>200</v>
      </c>
      <c r="G13" s="55" t="s">
        <v>429</v>
      </c>
      <c r="H13" s="17">
        <v>8</v>
      </c>
      <c r="I13" s="17">
        <v>1807</v>
      </c>
      <c r="J13" s="15" t="s">
        <v>353</v>
      </c>
      <c r="K13" s="15" t="s">
        <v>434</v>
      </c>
      <c r="L13" s="15" t="s">
        <v>435</v>
      </c>
    </row>
    <row r="14" spans="1:12" ht="14.25">
      <c r="A14" s="15" t="s">
        <v>112</v>
      </c>
      <c r="B14" s="15" t="s">
        <v>398</v>
      </c>
      <c r="C14" s="15" t="s">
        <v>394</v>
      </c>
      <c r="D14" s="19" t="s">
        <v>395</v>
      </c>
      <c r="E14" s="17">
        <v>170</v>
      </c>
      <c r="F14" s="17">
        <v>170</v>
      </c>
      <c r="G14" s="54" t="s">
        <v>429</v>
      </c>
      <c r="H14" s="17">
        <v>15</v>
      </c>
      <c r="I14" s="17">
        <v>2237</v>
      </c>
      <c r="J14" s="51" t="s">
        <v>341</v>
      </c>
      <c r="K14" s="58" t="s">
        <v>436</v>
      </c>
      <c r="L14" s="58" t="s">
        <v>437</v>
      </c>
    </row>
    <row r="15" spans="1:12" ht="15">
      <c r="A15" s="15"/>
      <c r="B15" s="38" t="s">
        <v>13</v>
      </c>
      <c r="C15" s="39" t="s">
        <v>178</v>
      </c>
      <c r="D15" s="39" t="s">
        <v>178</v>
      </c>
      <c r="E15" s="40">
        <v>4420.5</v>
      </c>
      <c r="F15" s="40">
        <v>4420.5</v>
      </c>
      <c r="G15" s="59" t="s">
        <v>178</v>
      </c>
      <c r="H15" s="40">
        <v>10</v>
      </c>
      <c r="I15" s="40">
        <v>50502</v>
      </c>
      <c r="J15" s="39" t="s">
        <v>178</v>
      </c>
      <c r="K15" s="39" t="s">
        <v>178</v>
      </c>
      <c r="L15" s="39" t="s">
        <v>178</v>
      </c>
    </row>
    <row r="16" spans="1:12" ht="14.25">
      <c r="A16" s="81" t="s">
        <v>100</v>
      </c>
      <c r="B16" s="82"/>
      <c r="C16" s="82"/>
      <c r="D16" s="82"/>
      <c r="E16" s="82"/>
      <c r="F16" s="82"/>
      <c r="G16" s="82"/>
      <c r="H16" s="82"/>
      <c r="I16" s="82"/>
      <c r="J16" s="83"/>
      <c r="K16" s="84"/>
      <c r="L16" s="85"/>
    </row>
    <row r="17" spans="1:12" ht="14.25">
      <c r="A17" s="15" t="s">
        <v>142</v>
      </c>
      <c r="B17" s="15" t="s">
        <v>110</v>
      </c>
      <c r="C17" s="15" t="s">
        <v>111</v>
      </c>
      <c r="D17" s="15" t="s">
        <v>226</v>
      </c>
      <c r="E17" s="17">
        <v>160</v>
      </c>
      <c r="F17" s="18">
        <v>160</v>
      </c>
      <c r="G17" s="55" t="s">
        <v>438</v>
      </c>
      <c r="H17" s="17">
        <v>10</v>
      </c>
      <c r="I17" s="17">
        <f>E17*H17</f>
        <v>1600</v>
      </c>
      <c r="J17" s="51" t="s">
        <v>363</v>
      </c>
      <c r="K17" s="51"/>
      <c r="L17" s="51"/>
    </row>
    <row r="18" spans="1:12" ht="14.25">
      <c r="A18" s="15" t="s">
        <v>143</v>
      </c>
      <c r="B18" s="15" t="s">
        <v>113</v>
      </c>
      <c r="C18" s="15" t="s">
        <v>114</v>
      </c>
      <c r="D18" s="15" t="s">
        <v>115</v>
      </c>
      <c r="E18" s="17">
        <v>140</v>
      </c>
      <c r="F18" s="18">
        <v>140</v>
      </c>
      <c r="G18" s="55" t="s">
        <v>439</v>
      </c>
      <c r="H18" s="17">
        <v>10</v>
      </c>
      <c r="I18" s="17">
        <f>E18*H18</f>
        <v>1400</v>
      </c>
      <c r="J18" s="51" t="s">
        <v>364</v>
      </c>
      <c r="K18" s="51"/>
      <c r="L18" s="51"/>
    </row>
    <row r="19" spans="1:12" ht="18" customHeight="1">
      <c r="A19" s="15"/>
      <c r="B19" s="38" t="s">
        <v>440</v>
      </c>
      <c r="C19" s="39" t="s">
        <v>178</v>
      </c>
      <c r="D19" s="39" t="s">
        <v>178</v>
      </c>
      <c r="E19" s="40">
        <v>33528.8</v>
      </c>
      <c r="F19" s="40">
        <v>33528.8</v>
      </c>
      <c r="G19" s="59" t="s">
        <v>178</v>
      </c>
      <c r="H19" s="40">
        <v>10</v>
      </c>
      <c r="I19" s="42">
        <v>393577</v>
      </c>
      <c r="J19" s="39"/>
      <c r="K19" s="39"/>
      <c r="L19" s="39"/>
    </row>
  </sheetData>
  <sheetProtection/>
  <mergeCells count="5">
    <mergeCell ref="A9:L9"/>
    <mergeCell ref="A12:L12"/>
    <mergeCell ref="A16:L16"/>
    <mergeCell ref="A5:L5"/>
    <mergeCell ref="A6:L6"/>
  </mergeCells>
  <printOptions/>
  <pageMargins left="1.1811023622047245" right="0.5905511811023623" top="0.7874015748031497" bottom="0.7874015748031497" header="0" footer="0"/>
  <pageSetup fitToHeight="3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2016-11-30T07:30:59Z</dcterms:modified>
  <cp:category/>
  <cp:version/>
  <cp:contentType/>
  <cp:contentStatus/>
</cp:coreProperties>
</file>