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5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59485,84
60000,00
215800,00</t>
        </r>
      </text>
    </comment>
    <comment ref="E4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1611 400,00
533 342,00борщ
712249,00
852 820,00(147-оз
</t>
        </r>
      </text>
    </comment>
  </commentList>
</comments>
</file>

<file path=xl/sharedStrings.xml><?xml version="1.0" encoding="utf-8"?>
<sst xmlns="http://schemas.openxmlformats.org/spreadsheetml/2006/main" count="368" uniqueCount="253">
  <si>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</si>
  <si>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</si>
  <si>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</si>
  <si>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</si>
  <si>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</si>
  <si>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</si>
  <si>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</si>
  <si>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</si>
  <si>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</si>
  <si>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</si>
  <si>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</si>
  <si>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</si>
  <si>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</si>
  <si>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</si>
  <si>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</si>
  <si>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</si>
  <si>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</si>
  <si>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</si>
  <si>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</si>
  <si>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</si>
  <si>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</si>
  <si>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</si>
  <si>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</si>
  <si>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</si>
  <si>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</si>
  <si>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</si>
  <si>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</si>
  <si>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</si>
  <si>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</si>
  <si>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</si>
  <si>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</si>
  <si>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</si>
  <si>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</si>
  <si>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</si>
  <si>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</si>
  <si>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</si>
  <si>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</si>
  <si>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</si>
  <si>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</si>
  <si>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</si>
  <si>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</si>
  <si>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</si>
  <si>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</si>
  <si>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</si>
  <si>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</si>
  <si>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</si>
  <si>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</si>
  <si>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</si>
  <si>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</si>
  <si>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</si>
  <si>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</si>
  <si>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</si>
  <si>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</si>
  <si>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</si>
  <si>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</si>
  <si>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</si>
  <si>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</si>
  <si>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</si>
  <si>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</si>
  <si>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</si>
  <si>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</si>
  <si>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</si>
  <si>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</si>
  <si>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</si>
  <si>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</si>
  <si>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</si>
  <si>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</si>
  <si>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</si>
  <si>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</si>
  <si>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</si>
  <si>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</si>
  <si>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</si>
  <si>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</si>
  <si>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</si>
  <si>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</si>
  <si>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</si>
  <si>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</si>
  <si>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</si>
  <si>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</si>
  <si>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</si>
  <si>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</si>
  <si>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</si>
  <si>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</si>
  <si>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</si>
  <si>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</si>
  <si>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</si>
  <si>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</si>
  <si>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</si>
  <si>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</si>
  <si>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</si>
  <si>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</si>
  <si>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</si>
  <si>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</si>
  <si>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</si>
  <si>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</si>
  <si>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</si>
  <si>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</si>
  <si>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</si>
  <si>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</si>
  <si>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</si>
  <si>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</si>
  <si>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</si>
  <si>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</si>
  <si>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</si>
  <si>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</si>
  <si>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</si>
  <si>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</si>
  <si>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</si>
  <si>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</si>
  <si>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</si>
  <si>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</si>
  <si>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</si>
  <si>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</si>
  <si>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</si>
  <si>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</si>
  <si>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</si>
  <si>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</si>
  <si>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</si>
  <si>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</si>
  <si>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</si>
  <si>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</si>
  <si>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</si>
  <si>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</si>
  <si>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</si>
  <si>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</si>
  <si>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</si>
  <si>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</si>
  <si>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</si>
  <si>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</si>
  <si>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</si>
  <si>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</si>
  <si>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</si>
  <si>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</si>
  <si>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</si>
  <si>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</si>
  <si>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</si>
  <si>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</si>
  <si>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</si>
  <si>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</si>
  <si>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</si>
  <si>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</si>
  <si>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</si>
  <si>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</si>
  <si>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</si>
  <si>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</si>
  <si>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</si>
  <si>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</si>
  <si>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</si>
  <si>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</si>
  <si>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</si>
  <si>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</si>
  <si>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</si>
  <si>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</si>
  <si>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</si>
  <si>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</si>
  <si>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</si>
  <si>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</si>
  <si>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</si>
  <si>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</si>
  <si>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</si>
  <si>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</si>
  <si>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</si>
  <si>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</si>
  <si>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</si>
  <si>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</si>
  <si>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</si>
  <si>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</si>
  <si>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</si>
  <si>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</si>
  <si>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</si>
  <si>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</si>
  <si>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</si>
  <si>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</si>
  <si>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</si>
  <si>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</si>
  <si>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</si>
  <si>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</si>
  <si>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</si>
  <si>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</si>
  <si>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</si>
  <si>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</si>
  <si>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</si>
  <si>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</si>
  <si>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</si>
  <si>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</si>
  <si>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</si>
  <si>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</si>
  <si>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</si>
  <si>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</si>
  <si>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</si>
  <si>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</si>
  <si>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</si>
  <si>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</si>
  <si>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</si>
  <si>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</si>
  <si>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</si>
  <si>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</si>
  <si>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</si>
  <si>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</si>
  <si>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</si>
  <si>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</si>
  <si>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</si>
  <si>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</si>
  <si>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</si>
  <si>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</si>
  <si>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</si>
  <si>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</si>
  <si>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</si>
  <si>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</si>
  <si>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</si>
  <si>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</si>
  <si>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</si>
  <si>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</si>
  <si>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</si>
  <si>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</si>
  <si>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</si>
  <si>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</si>
  <si>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</si>
  <si>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</si>
  <si>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</si>
  <si>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</si>
  <si>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</si>
  <si>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</si>
  <si>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</si>
  <si>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</si>
  <si>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 xml:space="preserve"> МО Большеколпанское  сельское  поселение на 2019 год</t>
  </si>
  <si>
    <t>сумма на 2019г. (тыс.руб.)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</si>
  <si>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</si>
  <si>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</si>
  <si>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</si>
  <si>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</si>
  <si>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</si>
  <si>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</si>
  <si>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</si>
  <si>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</si>
  <si>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</si>
  <si>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</si>
  <si>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</si>
  <si>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1.03.02.23.1.01.0.000</t>
  </si>
  <si>
    <t>1.03.02.24.1.01.0.000</t>
  </si>
  <si>
    <t>1.03.02.25.1.01.0.000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</si>
  <si>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</si>
  <si>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</si>
  <si>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</si>
  <si>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</si>
  <si>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2.02.20.07.7.10.0000</t>
  </si>
  <si>
    <t>Субсидии бюджетам поселений на софинансирование капитальных вложений в объекты муниципальной собственности</t>
  </si>
  <si>
    <t>1.17.05.05.0.10.0.000</t>
  </si>
  <si>
    <t>1.8.0</t>
  </si>
  <si>
    <t>Прочие неналоговые доходы бюджетов сельских поселений</t>
  </si>
  <si>
    <t>1.16.33.05.0.10.0.000</t>
  </si>
  <si>
    <t>Денежные взыскания (штрафы) за нарушение законодательства РФ о контрактной системе в сфере закупок</t>
  </si>
  <si>
    <t xml:space="preserve">                                               № 80 от " 13   "  12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</si>
</sst>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3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right" wrapText="1"/>
    </xf>
    <xf numFmtId="4" fontId="5" fillId="38" borderId="13" xfId="0" applyNumberFormat="1" applyFont="1" applyFill="1" applyBorder="1" applyAlignment="1">
      <alignment horizontal="right" vertical="center" wrapText="1"/>
    </xf>
    <xf numFmtId="2" fontId="14" fillId="17" borderId="13" xfId="0" applyNumberFormat="1" applyFont="1" applyFill="1" applyBorder="1" applyAlignment="1">
      <alignment horizontal="right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49" fontId="12" fillId="12" borderId="13" xfId="0" applyNumberFormat="1" applyFont="1" applyFill="1" applyBorder="1" applyAlignment="1">
      <alignment horizontal="left" vertical="center" wrapText="1"/>
    </xf>
    <xf numFmtId="4" fontId="5" fillId="12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1" t="s">
        <v>0</v>
      </c>
      <c r="C1" s="211"/>
      <c r="F1" s="211"/>
      <c r="G1" s="211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4" t="s">
        <v>73</v>
      </c>
      <c r="C3" s="214"/>
      <c r="D3" s="214"/>
      <c r="E3" s="214"/>
      <c r="F3" s="214"/>
      <c r="G3" s="118"/>
    </row>
    <row r="4" spans="1:6" ht="12.75" customHeight="1">
      <c r="A4" s="1"/>
      <c r="B4" s="214" t="s">
        <v>74</v>
      </c>
      <c r="C4" s="214"/>
      <c r="D4" s="214"/>
      <c r="E4" s="214"/>
      <c r="F4" s="214"/>
    </row>
    <row r="5" ht="9" customHeight="1"/>
    <row r="6" ht="12.75" customHeight="1" hidden="1"/>
    <row r="7" spans="1:3" ht="15.75">
      <c r="A7" s="213" t="s">
        <v>37</v>
      </c>
      <c r="B7" s="213"/>
      <c r="C7" s="213"/>
    </row>
    <row r="8" spans="1:5" ht="24" customHeight="1" thickBot="1">
      <c r="A8" s="212" t="s">
        <v>86</v>
      </c>
      <c r="B8" s="212"/>
      <c r="C8" s="212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7109375" style="2" customWidth="1"/>
    <col min="6" max="6" width="11.8515625" style="2" bestFit="1" customWidth="1"/>
    <col min="7" max="16384" width="9.140625" style="2" customWidth="1"/>
  </cols>
  <sheetData>
    <row r="1" spans="1:5" ht="12.75" customHeight="1">
      <c r="A1" s="1"/>
      <c r="B1" s="223" t="s">
        <v>213</v>
      </c>
      <c r="C1" s="223"/>
      <c r="D1" s="223"/>
      <c r="E1" s="223"/>
    </row>
    <row r="2" spans="1:5" ht="12.75" customHeight="1">
      <c r="A2" s="63"/>
      <c r="B2" s="224" t="s">
        <v>211</v>
      </c>
      <c r="C2" s="224"/>
      <c r="D2" s="224"/>
      <c r="E2" s="224"/>
    </row>
    <row r="3" spans="1:5" ht="12.75" customHeight="1">
      <c r="A3" s="15"/>
      <c r="B3" s="225" t="s">
        <v>144</v>
      </c>
      <c r="C3" s="225"/>
      <c r="D3" s="225"/>
      <c r="E3" s="225"/>
    </row>
    <row r="4" spans="1:5" ht="12.75" customHeight="1">
      <c r="A4" s="1"/>
      <c r="B4" s="226" t="s">
        <v>252</v>
      </c>
      <c r="C4" s="226"/>
      <c r="D4" s="226"/>
      <c r="E4" s="226"/>
    </row>
    <row r="5" ht="9" customHeight="1"/>
    <row r="6" ht="12.75" customHeight="1" hidden="1"/>
    <row r="7" spans="1:5" ht="18.75" customHeight="1">
      <c r="A7" s="220" t="s">
        <v>212</v>
      </c>
      <c r="B7" s="220"/>
      <c r="C7" s="220"/>
      <c r="D7" s="220"/>
      <c r="E7" s="221"/>
    </row>
    <row r="8" spans="1:5" ht="45.75" customHeight="1">
      <c r="A8" s="220" t="s">
        <v>225</v>
      </c>
      <c r="B8" s="220"/>
      <c r="C8" s="220"/>
      <c r="D8" s="220"/>
      <c r="E8" s="222"/>
    </row>
    <row r="9" spans="1:5" ht="13.5" customHeight="1">
      <c r="A9" s="191"/>
      <c r="B9" s="191"/>
      <c r="C9" s="191"/>
      <c r="D9" s="191"/>
      <c r="E9" s="189"/>
    </row>
    <row r="10" spans="1:5" ht="61.5" customHeight="1">
      <c r="A10" s="217" t="s">
        <v>208</v>
      </c>
      <c r="B10" s="218"/>
      <c r="C10" s="219"/>
      <c r="D10" s="190" t="s">
        <v>209</v>
      </c>
      <c r="E10" s="190" t="s">
        <v>226</v>
      </c>
    </row>
    <row r="11" spans="1:5" ht="33" customHeight="1">
      <c r="A11" s="227" t="s">
        <v>224</v>
      </c>
      <c r="B11" s="228"/>
      <c r="C11" s="228"/>
      <c r="D11" s="228"/>
      <c r="E11" s="202">
        <f>E12+E27</f>
        <v>48822.35</v>
      </c>
    </row>
    <row r="12" spans="1:5" ht="26.25" customHeight="1">
      <c r="A12" s="203"/>
      <c r="B12" s="203"/>
      <c r="C12" s="203"/>
      <c r="D12" s="204" t="s">
        <v>210</v>
      </c>
      <c r="E12" s="194">
        <f>E13+E18+E20+E22+E24</f>
        <v>47031</v>
      </c>
    </row>
    <row r="13" spans="1:5" ht="42.75">
      <c r="A13" s="205" t="s">
        <v>159</v>
      </c>
      <c r="B13" s="205" t="s">
        <v>183</v>
      </c>
      <c r="C13" s="205" t="s">
        <v>184</v>
      </c>
      <c r="D13" s="206" t="s">
        <v>185</v>
      </c>
      <c r="E13" s="193">
        <f>SUM(E14:E17)</f>
        <v>1581</v>
      </c>
    </row>
    <row r="14" spans="1:5" ht="50.25" customHeight="1">
      <c r="A14" s="198" t="s">
        <v>159</v>
      </c>
      <c r="B14" s="198" t="s">
        <v>238</v>
      </c>
      <c r="C14" s="198" t="s">
        <v>184</v>
      </c>
      <c r="D14" s="199" t="s">
        <v>160</v>
      </c>
      <c r="E14" s="192">
        <v>650</v>
      </c>
    </row>
    <row r="15" spans="1:6" ht="57" customHeight="1">
      <c r="A15" s="198" t="s">
        <v>159</v>
      </c>
      <c r="B15" s="198" t="s">
        <v>239</v>
      </c>
      <c r="C15" s="198" t="s">
        <v>184</v>
      </c>
      <c r="D15" s="199" t="s">
        <v>161</v>
      </c>
      <c r="E15" s="192">
        <v>11</v>
      </c>
      <c r="F15" s="188"/>
    </row>
    <row r="16" spans="1:5" ht="74.25" customHeight="1">
      <c r="A16" s="198" t="s">
        <v>159</v>
      </c>
      <c r="B16" s="198" t="s">
        <v>240</v>
      </c>
      <c r="C16" s="198" t="s">
        <v>184</v>
      </c>
      <c r="D16" s="199" t="s">
        <v>162</v>
      </c>
      <c r="E16" s="192">
        <v>920</v>
      </c>
    </row>
    <row r="17" spans="1:5" ht="54" customHeight="1">
      <c r="A17" s="198" t="s">
        <v>159</v>
      </c>
      <c r="B17" s="198" t="s">
        <v>163</v>
      </c>
      <c r="C17" s="198" t="s">
        <v>184</v>
      </c>
      <c r="D17" s="199" t="s">
        <v>164</v>
      </c>
      <c r="E17" s="192">
        <v>0</v>
      </c>
    </row>
    <row r="18" spans="1:5" ht="30" customHeight="1">
      <c r="A18" s="205" t="s">
        <v>165</v>
      </c>
      <c r="B18" s="205" t="s">
        <v>186</v>
      </c>
      <c r="C18" s="205" t="s">
        <v>184</v>
      </c>
      <c r="D18" s="206" t="s">
        <v>8</v>
      </c>
      <c r="E18" s="193">
        <f>SUM(E19:E19)</f>
        <v>26000</v>
      </c>
    </row>
    <row r="19" spans="1:5" ht="74.25" customHeight="1">
      <c r="A19" s="198" t="s">
        <v>165</v>
      </c>
      <c r="B19" s="198" t="s">
        <v>166</v>
      </c>
      <c r="C19" s="198" t="s">
        <v>184</v>
      </c>
      <c r="D19" s="207" t="s">
        <v>167</v>
      </c>
      <c r="E19" s="192">
        <v>26000</v>
      </c>
    </row>
    <row r="20" spans="1:7" ht="25.5" customHeight="1">
      <c r="A20" s="205" t="s">
        <v>165</v>
      </c>
      <c r="B20" s="205" t="s">
        <v>187</v>
      </c>
      <c r="C20" s="205" t="s">
        <v>184</v>
      </c>
      <c r="D20" s="206" t="s">
        <v>109</v>
      </c>
      <c r="E20" s="193">
        <f>SUM(E21:E21)</f>
        <v>150</v>
      </c>
      <c r="F20" s="45"/>
      <c r="G20" s="45"/>
    </row>
    <row r="21" spans="1:9" ht="60.75" customHeight="1">
      <c r="A21" s="198" t="s">
        <v>165</v>
      </c>
      <c r="B21" s="198" t="s">
        <v>168</v>
      </c>
      <c r="C21" s="198" t="s">
        <v>184</v>
      </c>
      <c r="D21" s="199" t="s">
        <v>169</v>
      </c>
      <c r="E21" s="192">
        <v>150</v>
      </c>
      <c r="F21" s="45"/>
      <c r="G21" s="45"/>
      <c r="I21" s="195"/>
    </row>
    <row r="22" spans="1:7" ht="35.25" customHeight="1">
      <c r="A22" s="205" t="s">
        <v>165</v>
      </c>
      <c r="B22" s="205" t="s">
        <v>188</v>
      </c>
      <c r="C22" s="205" t="s">
        <v>184</v>
      </c>
      <c r="D22" s="206" t="s">
        <v>11</v>
      </c>
      <c r="E22" s="193">
        <f>SUM(E23:E23)</f>
        <v>1000</v>
      </c>
      <c r="F22" s="45"/>
      <c r="G22" s="45"/>
    </row>
    <row r="23" spans="1:7" ht="81.75" customHeight="1">
      <c r="A23" s="198" t="s">
        <v>165</v>
      </c>
      <c r="B23" s="198" t="s">
        <v>170</v>
      </c>
      <c r="C23" s="198" t="s">
        <v>184</v>
      </c>
      <c r="D23" s="199" t="s">
        <v>171</v>
      </c>
      <c r="E23" s="192">
        <v>1000</v>
      </c>
      <c r="F23" s="45"/>
      <c r="G23" s="45"/>
    </row>
    <row r="24" spans="1:7" ht="24" customHeight="1">
      <c r="A24" s="205" t="s">
        <v>165</v>
      </c>
      <c r="B24" s="205" t="s">
        <v>189</v>
      </c>
      <c r="C24" s="205" t="s">
        <v>184</v>
      </c>
      <c r="D24" s="206" t="s">
        <v>12</v>
      </c>
      <c r="E24" s="193">
        <f>SUM(E25:E26)</f>
        <v>18300</v>
      </c>
      <c r="F24" s="45"/>
      <c r="G24" s="45"/>
    </row>
    <row r="25" spans="1:7" ht="72.75" customHeight="1">
      <c r="A25" s="198" t="s">
        <v>165</v>
      </c>
      <c r="B25" s="198" t="s">
        <v>172</v>
      </c>
      <c r="C25" s="198" t="s">
        <v>184</v>
      </c>
      <c r="D25" s="199" t="s">
        <v>173</v>
      </c>
      <c r="E25" s="192">
        <v>13000</v>
      </c>
      <c r="F25" s="45"/>
      <c r="G25" s="45"/>
    </row>
    <row r="26" spans="1:5" ht="68.25" customHeight="1">
      <c r="A26" s="198" t="s">
        <v>165</v>
      </c>
      <c r="B26" s="198" t="s">
        <v>174</v>
      </c>
      <c r="C26" s="198" t="s">
        <v>184</v>
      </c>
      <c r="D26" s="199" t="s">
        <v>175</v>
      </c>
      <c r="E26" s="192">
        <v>5300</v>
      </c>
    </row>
    <row r="27" spans="1:7" ht="32.25" customHeight="1">
      <c r="A27" s="203"/>
      <c r="B27" s="203"/>
      <c r="C27" s="203"/>
      <c r="D27" s="204" t="s">
        <v>190</v>
      </c>
      <c r="E27" s="194">
        <f>E28+E32+E30+E35</f>
        <v>1791.35</v>
      </c>
      <c r="G27" s="121"/>
    </row>
    <row r="28" spans="1:7" ht="42.75" customHeight="1">
      <c r="A28" s="205" t="s">
        <v>176</v>
      </c>
      <c r="B28" s="205" t="s">
        <v>191</v>
      </c>
      <c r="C28" s="205" t="s">
        <v>192</v>
      </c>
      <c r="D28" s="206" t="s">
        <v>193</v>
      </c>
      <c r="E28" s="193">
        <f>SUM(E29:E29)</f>
        <v>1154</v>
      </c>
      <c r="G28" s="121"/>
    </row>
    <row r="29" spans="1:5" ht="28.5" customHeight="1">
      <c r="A29" s="198" t="s">
        <v>176</v>
      </c>
      <c r="B29" s="198" t="s">
        <v>177</v>
      </c>
      <c r="C29" s="198" t="s">
        <v>194</v>
      </c>
      <c r="D29" s="199" t="s">
        <v>178</v>
      </c>
      <c r="E29" s="192">
        <v>1154</v>
      </c>
    </row>
    <row r="30" spans="1:5" ht="28.5" customHeight="1">
      <c r="A30" s="205" t="s">
        <v>176</v>
      </c>
      <c r="B30" s="205" t="s">
        <v>228</v>
      </c>
      <c r="C30" s="205" t="s">
        <v>192</v>
      </c>
      <c r="D30" s="206" t="s">
        <v>229</v>
      </c>
      <c r="E30" s="193">
        <f>E31</f>
        <v>596.74</v>
      </c>
    </row>
    <row r="31" spans="1:5" ht="28.5" customHeight="1">
      <c r="A31" s="198" t="s">
        <v>176</v>
      </c>
      <c r="B31" s="198" t="s">
        <v>230</v>
      </c>
      <c r="C31" s="198" t="s">
        <v>231</v>
      </c>
      <c r="D31" s="199" t="s">
        <v>232</v>
      </c>
      <c r="E31" s="200">
        <v>596.74</v>
      </c>
    </row>
    <row r="32" spans="1:7" ht="28.5" customHeight="1">
      <c r="A32" s="205" t="s">
        <v>176</v>
      </c>
      <c r="B32" s="205" t="s">
        <v>195</v>
      </c>
      <c r="C32" s="205" t="s">
        <v>192</v>
      </c>
      <c r="D32" s="206" t="s">
        <v>18</v>
      </c>
      <c r="E32" s="193">
        <f>SUM(E33)+E34</f>
        <v>25.61</v>
      </c>
      <c r="F32" s="45"/>
      <c r="G32" s="45"/>
    </row>
    <row r="33" spans="1:5" ht="52.5" customHeight="1">
      <c r="A33" s="198" t="s">
        <v>176</v>
      </c>
      <c r="B33" s="198" t="s">
        <v>181</v>
      </c>
      <c r="C33" s="198" t="s">
        <v>196</v>
      </c>
      <c r="D33" s="199" t="s">
        <v>182</v>
      </c>
      <c r="E33" s="192">
        <v>20.61</v>
      </c>
    </row>
    <row r="34" spans="1:5" ht="36" customHeight="1">
      <c r="A34" s="198" t="s">
        <v>176</v>
      </c>
      <c r="B34" s="198" t="s">
        <v>250</v>
      </c>
      <c r="C34" s="198" t="s">
        <v>196</v>
      </c>
      <c r="D34" s="199" t="s">
        <v>251</v>
      </c>
      <c r="E34" s="192">
        <v>5</v>
      </c>
    </row>
    <row r="35" spans="1:5" ht="33" customHeight="1">
      <c r="A35" s="208" t="s">
        <v>176</v>
      </c>
      <c r="B35" s="208" t="s">
        <v>197</v>
      </c>
      <c r="C35" s="208" t="s">
        <v>192</v>
      </c>
      <c r="D35" s="209" t="s">
        <v>198</v>
      </c>
      <c r="E35" s="210">
        <f>E36</f>
        <v>15</v>
      </c>
    </row>
    <row r="36" spans="1:5" ht="29.25" customHeight="1">
      <c r="A36" s="198" t="s">
        <v>176</v>
      </c>
      <c r="B36" s="198" t="s">
        <v>247</v>
      </c>
      <c r="C36" s="198" t="s">
        <v>248</v>
      </c>
      <c r="D36" s="199" t="s">
        <v>249</v>
      </c>
      <c r="E36" s="192">
        <v>15</v>
      </c>
    </row>
    <row r="37" spans="1:5" ht="33.75" customHeight="1">
      <c r="A37" s="203" t="s">
        <v>176</v>
      </c>
      <c r="B37" s="203" t="s">
        <v>199</v>
      </c>
      <c r="C37" s="203" t="s">
        <v>192</v>
      </c>
      <c r="D37" s="204" t="s">
        <v>200</v>
      </c>
      <c r="E37" s="194">
        <f>E38+E40+E46+E49+E51</f>
        <v>22823.88</v>
      </c>
    </row>
    <row r="38" spans="1:5" ht="25.5">
      <c r="A38" s="205" t="s">
        <v>176</v>
      </c>
      <c r="B38" s="205" t="s">
        <v>201</v>
      </c>
      <c r="C38" s="205" t="s">
        <v>227</v>
      </c>
      <c r="D38" s="196" t="s">
        <v>217</v>
      </c>
      <c r="E38" s="193">
        <f>E39</f>
        <v>8020.8</v>
      </c>
    </row>
    <row r="39" spans="1:5" ht="33" customHeight="1">
      <c r="A39" s="198" t="s">
        <v>176</v>
      </c>
      <c r="B39" s="198" t="s">
        <v>218</v>
      </c>
      <c r="C39" s="198" t="s">
        <v>227</v>
      </c>
      <c r="D39" s="197" t="s">
        <v>219</v>
      </c>
      <c r="E39" s="192">
        <v>8020.8</v>
      </c>
    </row>
    <row r="40" spans="1:5" ht="33" customHeight="1">
      <c r="A40" s="205" t="s">
        <v>176</v>
      </c>
      <c r="B40" s="205" t="s">
        <v>201</v>
      </c>
      <c r="C40" s="205" t="s">
        <v>227</v>
      </c>
      <c r="D40" s="206" t="s">
        <v>202</v>
      </c>
      <c r="E40" s="193">
        <f>E41+E45+E44+E43+E42</f>
        <v>13617.970000000001</v>
      </c>
    </row>
    <row r="41" spans="1:5" ht="42" customHeight="1">
      <c r="A41" s="198" t="s">
        <v>176</v>
      </c>
      <c r="B41" s="198" t="s">
        <v>220</v>
      </c>
      <c r="C41" s="198" t="s">
        <v>227</v>
      </c>
      <c r="D41" s="199" t="s">
        <v>221</v>
      </c>
      <c r="E41" s="200">
        <v>1749.9</v>
      </c>
    </row>
    <row r="42" spans="1:5" ht="42" customHeight="1">
      <c r="A42" s="198" t="s">
        <v>176</v>
      </c>
      <c r="B42" s="198" t="s">
        <v>245</v>
      </c>
      <c r="C42" s="198" t="s">
        <v>227</v>
      </c>
      <c r="D42" s="199" t="s">
        <v>246</v>
      </c>
      <c r="E42" s="200">
        <v>190</v>
      </c>
    </row>
    <row r="43" spans="1:5" ht="42" customHeight="1">
      <c r="A43" s="198" t="s">
        <v>176</v>
      </c>
      <c r="B43" s="198" t="s">
        <v>235</v>
      </c>
      <c r="C43" s="198" t="s">
        <v>236</v>
      </c>
      <c r="D43" s="199" t="s">
        <v>237</v>
      </c>
      <c r="E43" s="200">
        <v>6000</v>
      </c>
    </row>
    <row r="44" spans="1:5" ht="42" customHeight="1">
      <c r="A44" s="198" t="s">
        <v>176</v>
      </c>
      <c r="B44" s="198" t="s">
        <v>233</v>
      </c>
      <c r="C44" s="198" t="s">
        <v>227</v>
      </c>
      <c r="D44" s="199" t="s">
        <v>234</v>
      </c>
      <c r="E44" s="200">
        <v>939.46</v>
      </c>
    </row>
    <row r="45" spans="1:5" ht="38.25" customHeight="1">
      <c r="A45" s="198" t="s">
        <v>176</v>
      </c>
      <c r="B45" s="198" t="s">
        <v>222</v>
      </c>
      <c r="C45" s="198" t="s">
        <v>227</v>
      </c>
      <c r="D45" s="199" t="s">
        <v>223</v>
      </c>
      <c r="E45" s="200">
        <v>4738.61</v>
      </c>
    </row>
    <row r="46" spans="1:5" ht="28.5">
      <c r="A46" s="205" t="s">
        <v>176</v>
      </c>
      <c r="B46" s="205" t="s">
        <v>203</v>
      </c>
      <c r="C46" s="205" t="s">
        <v>227</v>
      </c>
      <c r="D46" s="206" t="s">
        <v>204</v>
      </c>
      <c r="E46" s="193">
        <f>SUM(E47:E48)</f>
        <v>281.82</v>
      </c>
    </row>
    <row r="47" spans="1:5" ht="45">
      <c r="A47" s="198" t="s">
        <v>176</v>
      </c>
      <c r="B47" s="198" t="s">
        <v>214</v>
      </c>
      <c r="C47" s="198" t="s">
        <v>227</v>
      </c>
      <c r="D47" s="199" t="s">
        <v>179</v>
      </c>
      <c r="E47" s="192">
        <v>278.3</v>
      </c>
    </row>
    <row r="48" spans="1:5" ht="45">
      <c r="A48" s="198" t="s">
        <v>176</v>
      </c>
      <c r="B48" s="198" t="s">
        <v>215</v>
      </c>
      <c r="C48" s="198" t="s">
        <v>227</v>
      </c>
      <c r="D48" s="199" t="s">
        <v>180</v>
      </c>
      <c r="E48" s="192">
        <v>3.52</v>
      </c>
    </row>
    <row r="49" spans="1:5" ht="25.5">
      <c r="A49" s="205" t="s">
        <v>176</v>
      </c>
      <c r="B49" s="205" t="s">
        <v>205</v>
      </c>
      <c r="C49" s="205" t="s">
        <v>227</v>
      </c>
      <c r="D49" s="206" t="s">
        <v>206</v>
      </c>
      <c r="E49" s="193">
        <f>SUM(E50:E50)</f>
        <v>655.29</v>
      </c>
    </row>
    <row r="50" spans="1:5" ht="30">
      <c r="A50" s="198" t="s">
        <v>176</v>
      </c>
      <c r="B50" s="198" t="s">
        <v>216</v>
      </c>
      <c r="C50" s="198" t="s">
        <v>227</v>
      </c>
      <c r="D50" s="199" t="s">
        <v>106</v>
      </c>
      <c r="E50" s="192">
        <v>655.29</v>
      </c>
    </row>
    <row r="51" spans="1:5" ht="25.5">
      <c r="A51" s="205" t="s">
        <v>176</v>
      </c>
      <c r="B51" s="205" t="s">
        <v>243</v>
      </c>
      <c r="C51" s="205" t="s">
        <v>227</v>
      </c>
      <c r="D51" s="206" t="s">
        <v>241</v>
      </c>
      <c r="E51" s="193">
        <f>SUM(E52:E52)</f>
        <v>248</v>
      </c>
    </row>
    <row r="52" spans="1:5" ht="30">
      <c r="A52" s="198" t="s">
        <v>176</v>
      </c>
      <c r="B52" s="198" t="s">
        <v>244</v>
      </c>
      <c r="C52" s="198" t="s">
        <v>227</v>
      </c>
      <c r="D52" s="199" t="s">
        <v>242</v>
      </c>
      <c r="E52" s="192">
        <v>248</v>
      </c>
    </row>
    <row r="53" spans="1:5" ht="15.75">
      <c r="A53" s="215" t="s">
        <v>207</v>
      </c>
      <c r="B53" s="216"/>
      <c r="C53" s="216"/>
      <c r="D53" s="216"/>
      <c r="E53" s="201">
        <f>E12+E27+E37</f>
        <v>71646.23</v>
      </c>
    </row>
  </sheetData>
  <sheetProtection/>
  <mergeCells count="9">
    <mergeCell ref="A53:D53"/>
    <mergeCell ref="A10:C10"/>
    <mergeCell ref="A7:E7"/>
    <mergeCell ref="A8:E8"/>
    <mergeCell ref="B1:E1"/>
    <mergeCell ref="B2:E2"/>
    <mergeCell ref="B3:E3"/>
    <mergeCell ref="B4:E4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2019-03-13T09:05:42Z</cp:lastPrinted>
  <dcterms:created xsi:type="dcterms:W3CDTF">1996-10-08T23:32:33Z</dcterms:created>
  <dcterms:modified xsi:type="dcterms:W3CDTF">2019-12-18T11:15:37Z</dcterms:modified>
  <cp:category/>
  <cp:version/>
  <cp:contentType/>
  <cp:contentStatus/>
</cp:coreProperties>
</file>