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<sst xmlns="http://schemas.openxmlformats.org/spreadsheetml/2006/main" count="79" uniqueCount="79">
  <si>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</si>
  <si>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</si>
  <si>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</si>
  <si>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</si>
  <si>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</si>
  <si>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</si>
  <si>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</si>
  <si>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</si>
  <si>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</si>
  <si>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</si>
  <si>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</si>
  <si>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</si>
  <si>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</si>
  <si>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</si>
  <si>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</si>
  <si>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</si>
  <si>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</si>
  <si>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</si>
  <si>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</si>
  <si>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</si>
  <si>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</si>
  <si>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</si>
  <si>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</si>
  <si>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</si>
  <si>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</si>
  <si>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</si>
  <si>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</si>
  <si>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</si>
  <si>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</si>
  <si>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</si>
  <si>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</si>
  <si>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</si>
  <si>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</si>
  <si>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</si>
  <si>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</si>
  <si>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</si>
  <si>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</si>
  <si>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</si>
  <si>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</si>
  <si>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</si>
  <si>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</si>
  <si>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</si>
  <si>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</si>
  <si>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</si>
  <si>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</si>
  <si>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</si>
  <si>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</si>
  <si>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</si>
  <si>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</si>
  <si>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</si>
  <si>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</si>
  <si>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</si>
  <si>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</si>
  <si>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</si>
  <si>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</si>
  <si>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</si>
  <si>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</si>
  <si>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</si>
  <si>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</si>
  <si>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</si>
  <si>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</si>
  <si>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</si>
  <si>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</si>
  <si>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</si>
  <si>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</si>
  <si>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</si>
  <si>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</si>
  <si>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</si>
  <si>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1003</t>
  </si>
  <si>
    <t>Бюджет 2019 год, тыс.руб.</t>
  </si>
  <si>
    <t>Охрана семьи и детства</t>
  </si>
  <si>
    <t>1004</t>
  </si>
  <si>
    <t>Социальное обеспечение</t>
  </si>
  <si>
    <t>0705</t>
  </si>
  <si>
    <t>Профессиональная подготовка, переподготовка и повышение квалификации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</si>
  <si>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9 месяцев 2019 года </t>
  </si>
  <si>
    <t>Исполнение за 9 месяцев 2019г.</t>
  </si>
  <si>
    <t>к Решению совета депутатов</t>
  </si>
  <si>
    <t>от "21_" 11 2019г.  № 69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</si>
</sst>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2" sqref="A2:F46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36" t="s">
        <v>63</v>
      </c>
      <c r="C2" s="36"/>
      <c r="D2" s="36"/>
      <c r="E2" s="36"/>
      <c r="F2" s="36"/>
    </row>
    <row r="3" spans="1:6" ht="15" customHeight="1">
      <c r="A3" s="2"/>
      <c r="B3" s="37" t="s">
        <v>77</v>
      </c>
      <c r="C3" s="37"/>
      <c r="D3" s="37"/>
      <c r="E3" s="37"/>
      <c r="F3" s="37"/>
    </row>
    <row r="4" spans="1:6" ht="15.75">
      <c r="A4" s="5" t="s">
        <v>47</v>
      </c>
      <c r="B4" s="38" t="s">
        <v>40</v>
      </c>
      <c r="C4" s="38"/>
      <c r="D4" s="38"/>
      <c r="E4" s="38"/>
      <c r="F4" s="38"/>
    </row>
    <row r="5" spans="1:6" ht="15" customHeight="1">
      <c r="A5" s="2"/>
      <c r="B5" s="37" t="s">
        <v>78</v>
      </c>
      <c r="C5" s="37"/>
      <c r="D5" s="37"/>
      <c r="E5" s="37"/>
      <c r="F5" s="37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35" t="s">
        <v>75</v>
      </c>
      <c r="B9" s="35"/>
      <c r="C9" s="35"/>
      <c r="D9" s="35"/>
      <c r="E9" s="35"/>
      <c r="F9" s="35"/>
    </row>
    <row r="10" spans="1:4" ht="12.75" customHeight="1" thickBot="1">
      <c r="A10" s="41"/>
      <c r="B10" s="41"/>
      <c r="C10" s="41"/>
      <c r="D10" s="41"/>
    </row>
    <row r="11" spans="1:6" ht="15.75" customHeight="1">
      <c r="A11" s="42" t="s">
        <v>0</v>
      </c>
      <c r="B11" s="44" t="s">
        <v>1</v>
      </c>
      <c r="C11" s="44" t="s">
        <v>32</v>
      </c>
      <c r="D11" s="39" t="s">
        <v>69</v>
      </c>
      <c r="E11" s="33" t="s">
        <v>76</v>
      </c>
      <c r="F11" s="33" t="s">
        <v>66</v>
      </c>
    </row>
    <row r="12" spans="1:6" ht="16.5" customHeight="1">
      <c r="A12" s="43"/>
      <c r="B12" s="45"/>
      <c r="C12" s="45"/>
      <c r="D12" s="40"/>
      <c r="E12" s="34"/>
      <c r="F12" s="34"/>
    </row>
    <row r="13" spans="1:6" ht="28.5" customHeight="1" thickBot="1">
      <c r="A13" s="43"/>
      <c r="B13" s="45"/>
      <c r="C13" s="45"/>
      <c r="D13" s="40"/>
      <c r="E13" s="34"/>
      <c r="F13" s="34"/>
    </row>
    <row r="14" spans="1:6" ht="15.75" customHeight="1">
      <c r="A14" s="7" t="s">
        <v>43</v>
      </c>
      <c r="B14" s="8" t="s">
        <v>2</v>
      </c>
      <c r="C14" s="8"/>
      <c r="D14" s="12">
        <f>SUM(D15:D20)</f>
        <v>20964.530000000002</v>
      </c>
      <c r="E14" s="20">
        <f>E15+E16+E17+E19+E20+E18</f>
        <v>12931.660000000002</v>
      </c>
      <c r="F14" s="24">
        <f aca="true" t="shared" si="0" ref="F14:F47">E14/D14*100</f>
        <v>61.68351973547702</v>
      </c>
    </row>
    <row r="15" spans="1:6" ht="30.75" customHeight="1">
      <c r="A15" s="9" t="s">
        <v>67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18996.27</v>
      </c>
      <c r="E16" s="15">
        <v>11737.19</v>
      </c>
      <c r="F16" s="25">
        <f t="shared" si="0"/>
        <v>61.78681393768356</v>
      </c>
    </row>
    <row r="17" spans="1:6" ht="41.25" customHeight="1">
      <c r="A17" s="9" t="s">
        <v>64</v>
      </c>
      <c r="B17" s="10"/>
      <c r="C17" s="10" t="s">
        <v>65</v>
      </c>
      <c r="D17" s="13">
        <v>296.2</v>
      </c>
      <c r="E17" s="15">
        <v>222.15</v>
      </c>
      <c r="F17" s="25">
        <f t="shared" si="0"/>
        <v>75</v>
      </c>
    </row>
    <row r="18" spans="1:6" ht="20.25" customHeight="1">
      <c r="A18" s="9" t="s">
        <v>6</v>
      </c>
      <c r="B18" s="10"/>
      <c r="C18" s="10" t="s">
        <v>7</v>
      </c>
      <c r="D18" s="14">
        <v>1000</v>
      </c>
      <c r="E18" s="15">
        <v>640.12</v>
      </c>
      <c r="F18" s="25">
        <f t="shared" si="0"/>
        <v>64.012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562.06</v>
      </c>
      <c r="E20" s="15">
        <v>332.2</v>
      </c>
      <c r="F20" s="25">
        <f t="shared" si="0"/>
        <v>59.10401024801622</v>
      </c>
    </row>
    <row r="21" spans="1:6" ht="15" customHeight="1">
      <c r="A21" s="7" t="s">
        <v>36</v>
      </c>
      <c r="B21" s="8" t="s">
        <v>35</v>
      </c>
      <c r="C21" s="8"/>
      <c r="D21" s="12">
        <f>D22</f>
        <v>278.3</v>
      </c>
      <c r="E21" s="16">
        <f>E22</f>
        <v>175.54</v>
      </c>
      <c r="F21" s="24">
        <f t="shared" si="0"/>
        <v>63.07581746316924</v>
      </c>
    </row>
    <row r="22" spans="1:6" ht="15" customHeight="1">
      <c r="A22" s="9" t="s">
        <v>38</v>
      </c>
      <c r="B22" s="10"/>
      <c r="C22" s="10" t="s">
        <v>37</v>
      </c>
      <c r="D22" s="13">
        <v>278.3</v>
      </c>
      <c r="E22" s="15">
        <v>175.54</v>
      </c>
      <c r="F22" s="25">
        <f t="shared" si="0"/>
        <v>63.07581746316924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223</v>
      </c>
      <c r="E23" s="16">
        <f>E24+E25</f>
        <v>0</v>
      </c>
      <c r="F23" s="24">
        <f t="shared" si="0"/>
        <v>0</v>
      </c>
    </row>
    <row r="24" spans="1:6" ht="27" customHeight="1">
      <c r="A24" s="9" t="s">
        <v>33</v>
      </c>
      <c r="B24" s="10"/>
      <c r="C24" s="10" t="s">
        <v>11</v>
      </c>
      <c r="D24" s="13">
        <v>73</v>
      </c>
      <c r="E24" s="15">
        <v>0</v>
      </c>
      <c r="F24" s="25">
        <f t="shared" si="0"/>
        <v>0</v>
      </c>
    </row>
    <row r="25" spans="1:6" ht="29.25" customHeight="1">
      <c r="A25" s="11" t="s">
        <v>52</v>
      </c>
      <c r="B25" s="10"/>
      <c r="C25" s="10" t="s">
        <v>51</v>
      </c>
      <c r="D25" s="13">
        <v>150</v>
      </c>
      <c r="E25" s="15">
        <v>0</v>
      </c>
      <c r="F25" s="25">
        <f t="shared" si="0"/>
        <v>0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13720.109999999999</v>
      </c>
      <c r="E26" s="16">
        <f>E28+E29+E30</f>
        <v>11238.960000000001</v>
      </c>
      <c r="F26" s="24">
        <f t="shared" si="0"/>
        <v>81.91596131517898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12992.55</v>
      </c>
      <c r="E28" s="15">
        <v>11158.18</v>
      </c>
      <c r="F28" s="25">
        <f t="shared" si="0"/>
        <v>85.88137047769683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727.56</v>
      </c>
      <c r="E30" s="15">
        <v>80.78</v>
      </c>
      <c r="F30" s="25">
        <f t="shared" si="0"/>
        <v>11.102864368574414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28281.46</v>
      </c>
      <c r="E31" s="16">
        <f>E32+E33+E34+E35</f>
        <v>17661.760000000002</v>
      </c>
      <c r="F31" s="24">
        <f t="shared" si="0"/>
        <v>62.449958382629475</v>
      </c>
    </row>
    <row r="32" spans="1:6" ht="17.25" customHeight="1">
      <c r="A32" s="9" t="s">
        <v>45</v>
      </c>
      <c r="B32" s="10"/>
      <c r="C32" s="10" t="s">
        <v>17</v>
      </c>
      <c r="D32" s="13">
        <v>1840</v>
      </c>
      <c r="E32" s="15">
        <v>1087.95</v>
      </c>
      <c r="F32" s="25">
        <f t="shared" si="0"/>
        <v>59.127717391304344</v>
      </c>
    </row>
    <row r="33" spans="1:6" ht="18" customHeight="1">
      <c r="A33" s="9" t="s">
        <v>46</v>
      </c>
      <c r="B33" s="10"/>
      <c r="C33" s="10" t="s">
        <v>18</v>
      </c>
      <c r="D33" s="13">
        <v>971.02</v>
      </c>
      <c r="E33" s="15">
        <v>252.81</v>
      </c>
      <c r="F33" s="25">
        <f t="shared" si="0"/>
        <v>26.03550905233672</v>
      </c>
    </row>
    <row r="34" spans="1:6" ht="15.75" customHeight="1">
      <c r="A34" s="9" t="s">
        <v>34</v>
      </c>
      <c r="B34" s="10"/>
      <c r="C34" s="10" t="s">
        <v>19</v>
      </c>
      <c r="D34" s="13">
        <v>15906.02</v>
      </c>
      <c r="E34" s="15">
        <v>10423.27</v>
      </c>
      <c r="F34" s="25">
        <f t="shared" si="0"/>
        <v>65.53034637200254</v>
      </c>
    </row>
    <row r="35" spans="1:6" ht="13.5" customHeight="1">
      <c r="A35" s="9" t="s">
        <v>31</v>
      </c>
      <c r="B35" s="10"/>
      <c r="C35" s="10" t="s">
        <v>20</v>
      </c>
      <c r="D35" s="13">
        <v>9564.42</v>
      </c>
      <c r="E35" s="15">
        <v>5897.73</v>
      </c>
      <c r="F35" s="25">
        <f t="shared" si="0"/>
        <v>61.6632268344552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697.21</v>
      </c>
      <c r="E36" s="16">
        <f>E38+E37</f>
        <v>621.35</v>
      </c>
      <c r="F36" s="24">
        <f t="shared" si="0"/>
        <v>89.11949054087003</v>
      </c>
    </row>
    <row r="37" spans="1:6" ht="27.75" customHeight="1">
      <c r="A37" s="9" t="s">
        <v>74</v>
      </c>
      <c r="B37" s="10"/>
      <c r="C37" s="10" t="s">
        <v>73</v>
      </c>
      <c r="D37" s="13">
        <v>80</v>
      </c>
      <c r="E37" s="15">
        <v>15.2</v>
      </c>
      <c r="F37" s="25">
        <f>E37/D37*100</f>
        <v>19</v>
      </c>
    </row>
    <row r="38" spans="1:6" ht="16.5" customHeight="1">
      <c r="A38" s="9" t="s">
        <v>23</v>
      </c>
      <c r="B38" s="10"/>
      <c r="C38" s="10" t="s">
        <v>24</v>
      </c>
      <c r="D38" s="13">
        <v>617.21</v>
      </c>
      <c r="E38" s="15">
        <v>606.15</v>
      </c>
      <c r="F38" s="25">
        <f t="shared" si="0"/>
        <v>98.20806532622606</v>
      </c>
    </row>
    <row r="39" spans="1:6" ht="26.25" customHeight="1">
      <c r="A39" s="7" t="s">
        <v>25</v>
      </c>
      <c r="B39" s="8" t="s">
        <v>26</v>
      </c>
      <c r="C39" s="8"/>
      <c r="D39" s="12">
        <f>D40</f>
        <v>10493.29</v>
      </c>
      <c r="E39" s="27">
        <f>E40</f>
        <v>6313.66</v>
      </c>
      <c r="F39" s="24">
        <f t="shared" si="0"/>
        <v>60.16854580403286</v>
      </c>
    </row>
    <row r="40" spans="1:6" ht="18" customHeight="1">
      <c r="A40" s="9" t="s">
        <v>30</v>
      </c>
      <c r="B40" s="10"/>
      <c r="C40" s="10" t="s">
        <v>27</v>
      </c>
      <c r="D40" s="13">
        <v>10493.29</v>
      </c>
      <c r="E40" s="17">
        <v>6313.66</v>
      </c>
      <c r="F40" s="24">
        <f t="shared" si="0"/>
        <v>60.16854580403286</v>
      </c>
    </row>
    <row r="41" spans="1:6" ht="15.75" customHeight="1">
      <c r="A41" s="7" t="s">
        <v>54</v>
      </c>
      <c r="B41" s="8" t="s">
        <v>56</v>
      </c>
      <c r="C41" s="8"/>
      <c r="D41" s="12">
        <f>D42+D44+D43</f>
        <v>1990.9099999999999</v>
      </c>
      <c r="E41" s="28">
        <f>E42+E44+E43</f>
        <v>1730.7</v>
      </c>
      <c r="F41" s="24">
        <f t="shared" si="0"/>
        <v>86.93009729219303</v>
      </c>
    </row>
    <row r="42" spans="1:6" ht="12.75" customHeight="1">
      <c r="A42" s="9" t="s">
        <v>55</v>
      </c>
      <c r="B42" s="10"/>
      <c r="C42" s="10" t="s">
        <v>50</v>
      </c>
      <c r="D42" s="13">
        <v>1036.2</v>
      </c>
      <c r="E42" s="29">
        <v>777.09</v>
      </c>
      <c r="F42" s="25">
        <f t="shared" si="0"/>
        <v>74.994209612044</v>
      </c>
    </row>
    <row r="43" spans="1:6" ht="12.75" customHeight="1">
      <c r="A43" s="9" t="s">
        <v>72</v>
      </c>
      <c r="B43" s="10"/>
      <c r="C43" s="10" t="s">
        <v>68</v>
      </c>
      <c r="D43" s="13">
        <v>951.91</v>
      </c>
      <c r="E43" s="29">
        <v>951.91</v>
      </c>
      <c r="F43" s="25"/>
    </row>
    <row r="44" spans="1:6" ht="12.75" customHeight="1">
      <c r="A44" s="9" t="s">
        <v>70</v>
      </c>
      <c r="B44" s="10"/>
      <c r="C44" s="10" t="s">
        <v>71</v>
      </c>
      <c r="D44" s="13">
        <v>2.8</v>
      </c>
      <c r="E44" s="29">
        <v>1.7</v>
      </c>
      <c r="F44" s="25">
        <f t="shared" si="0"/>
        <v>60.71428571428572</v>
      </c>
    </row>
    <row r="45" spans="1:6" ht="14.25" customHeight="1">
      <c r="A45" s="7" t="s">
        <v>28</v>
      </c>
      <c r="B45" s="8" t="s">
        <v>53</v>
      </c>
      <c r="C45" s="8"/>
      <c r="D45" s="12">
        <f>D46</f>
        <v>1458.79</v>
      </c>
      <c r="E45" s="30">
        <f>E46</f>
        <v>885.25</v>
      </c>
      <c r="F45" s="24">
        <f t="shared" si="0"/>
        <v>60.683854427299345</v>
      </c>
    </row>
    <row r="46" spans="1:6" ht="14.25" customHeight="1">
      <c r="A46" s="9" t="s">
        <v>57</v>
      </c>
      <c r="B46" s="10"/>
      <c r="C46" s="10" t="s">
        <v>58</v>
      </c>
      <c r="D46" s="13">
        <v>1458.79</v>
      </c>
      <c r="E46" s="31">
        <v>885.25</v>
      </c>
      <c r="F46" s="24">
        <f t="shared" si="0"/>
        <v>60.683854427299345</v>
      </c>
    </row>
    <row r="47" spans="1:6" ht="17.25" customHeight="1" thickBot="1">
      <c r="A47" s="21" t="s">
        <v>29</v>
      </c>
      <c r="B47" s="22"/>
      <c r="C47" s="22"/>
      <c r="D47" s="23">
        <f>D14+D21+D23+D26+D31+D36+D39+D41+D45</f>
        <v>78107.59999999999</v>
      </c>
      <c r="E47" s="32">
        <f>E14+E21+E23+E26+E31+E36+E39+E41+E45</f>
        <v>51558.880000000005</v>
      </c>
      <c r="F47" s="26">
        <f t="shared" si="0"/>
        <v>66.01006816238115</v>
      </c>
    </row>
  </sheetData>
  <sheetProtection/>
  <mergeCells count="12">
    <mergeCell ref="C11:C13"/>
    <mergeCell ref="B11:B13"/>
    <mergeCell ref="E11:E13"/>
    <mergeCell ref="F11:F13"/>
    <mergeCell ref="A9:F9"/>
    <mergeCell ref="B2:F2"/>
    <mergeCell ref="B3:F3"/>
    <mergeCell ref="B4:F4"/>
    <mergeCell ref="B5:F5"/>
    <mergeCell ref="D11:D13"/>
    <mergeCell ref="A10:D10"/>
    <mergeCell ref="A11:A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Татьяна</cp:lastModifiedBy>
  <cp:lastPrinted>2019-05-13T13:07:32Z</cp:lastPrinted>
  <dcterms:created xsi:type="dcterms:W3CDTF">2007-10-24T16:54:59Z</dcterms:created>
  <dcterms:modified xsi:type="dcterms:W3CDTF">2019-11-25T13:21:43Z</dcterms:modified>
  <cp:category/>
  <cp:version/>
  <cp:contentType/>
  <cp:contentStatus/>
</cp:coreProperties>
</file>