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<sst xmlns="http://schemas.openxmlformats.org/spreadsheetml/2006/main" count="77" uniqueCount="77">
  <si>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</si>
  <si>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</si>
  <si>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</si>
  <si>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</si>
  <si>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</si>
  <si>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</si>
  <si>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</si>
  <si>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</si>
  <si>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</si>
  <si>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</si>
  <si>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</si>
  <si>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</si>
  <si>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</si>
  <si>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</si>
  <si>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</si>
  <si>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</si>
  <si>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</si>
  <si>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</si>
  <si>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</si>
  <si>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</si>
  <si>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</si>
  <si>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</si>
  <si>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</si>
  <si>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</si>
  <si>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</si>
  <si>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</si>
  <si>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</si>
  <si>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</si>
  <si>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</si>
  <si>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</si>
  <si>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</si>
  <si>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</si>
  <si>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</si>
  <si>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</si>
  <si>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</si>
  <si>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</si>
  <si>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</si>
  <si>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</si>
  <si>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</si>
  <si>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</si>
  <si>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</si>
  <si>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</si>
  <si>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</si>
  <si>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</si>
  <si>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</si>
  <si>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</si>
  <si>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</si>
  <si>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</si>
  <si>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</si>
  <si>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</si>
  <si>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</si>
  <si>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</si>
  <si>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</si>
  <si>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</si>
  <si>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</si>
  <si>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</si>
  <si>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</si>
  <si>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</si>
  <si>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</si>
  <si>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</si>
  <si>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</si>
  <si>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</si>
  <si>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</si>
  <si>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</si>
  <si>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</si>
  <si>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</si>
  <si>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</si>
  <si>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к Постановлению главы администрации</t>
  </si>
  <si>
    <t>Функционирование законодательных представительных органов МО</t>
  </si>
  <si>
    <t>1003</t>
  </si>
  <si>
    <t>от "_____" _________ 2019г.  № _______</t>
  </si>
  <si>
    <t>Бюджет 2019 год, тыс.руб.</t>
  </si>
  <si>
    <t>Исполнение за 1 квартал 2019г.</t>
  </si>
  <si>
    <t>Охрана семьи и детства</t>
  </si>
  <si>
    <t>1004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</si>
  <si>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квартал 2019 года </t>
  </si>
  <si>
    <t>Социальное обеспечение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</si>
</sst>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34" t="s">
        <v>63</v>
      </c>
      <c r="C2" s="34"/>
      <c r="D2" s="34"/>
      <c r="E2" s="34"/>
      <c r="F2" s="34"/>
    </row>
    <row r="3" spans="1:6" ht="15" customHeight="1">
      <c r="A3" s="2"/>
      <c r="B3" s="35" t="s">
        <v>67</v>
      </c>
      <c r="C3" s="35"/>
      <c r="D3" s="35"/>
      <c r="E3" s="35"/>
      <c r="F3" s="35"/>
    </row>
    <row r="4" spans="1:6" ht="15.75">
      <c r="A4" s="5" t="s">
        <v>47</v>
      </c>
      <c r="B4" s="36" t="s">
        <v>40</v>
      </c>
      <c r="C4" s="36"/>
      <c r="D4" s="36"/>
      <c r="E4" s="36"/>
      <c r="F4" s="36"/>
    </row>
    <row r="5" spans="1:6" ht="15" customHeight="1">
      <c r="A5" s="2"/>
      <c r="B5" s="35" t="s">
        <v>70</v>
      </c>
      <c r="C5" s="35"/>
      <c r="D5" s="35"/>
      <c r="E5" s="35"/>
      <c r="F5" s="35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33" t="s">
        <v>75</v>
      </c>
      <c r="B9" s="33"/>
      <c r="C9" s="33"/>
      <c r="D9" s="33"/>
      <c r="E9" s="33"/>
      <c r="F9" s="33"/>
    </row>
    <row r="10" spans="1:4" ht="12.75" customHeight="1" thickBot="1">
      <c r="A10" s="39"/>
      <c r="B10" s="39"/>
      <c r="C10" s="39"/>
      <c r="D10" s="39"/>
    </row>
    <row r="11" spans="1:6" ht="15.75" customHeight="1">
      <c r="A11" s="40" t="s">
        <v>0</v>
      </c>
      <c r="B11" s="42" t="s">
        <v>1</v>
      </c>
      <c r="C11" s="42" t="s">
        <v>32</v>
      </c>
      <c r="D11" s="37" t="s">
        <v>71</v>
      </c>
      <c r="E11" s="44" t="s">
        <v>72</v>
      </c>
      <c r="F11" s="44" t="s">
        <v>66</v>
      </c>
    </row>
    <row r="12" spans="1:6" ht="16.5" customHeight="1">
      <c r="A12" s="41"/>
      <c r="B12" s="43"/>
      <c r="C12" s="43"/>
      <c r="D12" s="38"/>
      <c r="E12" s="45"/>
      <c r="F12" s="45"/>
    </row>
    <row r="13" spans="1:6" ht="28.5" customHeight="1" thickBot="1">
      <c r="A13" s="41"/>
      <c r="B13" s="43"/>
      <c r="C13" s="43"/>
      <c r="D13" s="38"/>
      <c r="E13" s="45"/>
      <c r="F13" s="45"/>
    </row>
    <row r="14" spans="1:6" ht="15.75" customHeight="1">
      <c r="A14" s="7" t="s">
        <v>43</v>
      </c>
      <c r="B14" s="8" t="s">
        <v>2</v>
      </c>
      <c r="C14" s="8"/>
      <c r="D14" s="12">
        <f>SUM(D15:D20)</f>
        <v>19798.72</v>
      </c>
      <c r="E14" s="20">
        <f>E15+E16+E17+E19+E20</f>
        <v>3189.58</v>
      </c>
      <c r="F14" s="24">
        <f aca="true" t="shared" si="0" ref="F14:F46">E14/D14*100</f>
        <v>16.11003135556238</v>
      </c>
    </row>
    <row r="15" spans="1:6" ht="30.75" customHeight="1">
      <c r="A15" s="9" t="s">
        <v>68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17805.46</v>
      </c>
      <c r="E16" s="15">
        <v>2997.04</v>
      </c>
      <c r="F16" s="25">
        <f t="shared" si="0"/>
        <v>16.8321402536076</v>
      </c>
    </row>
    <row r="17" spans="1:6" ht="41.25" customHeight="1">
      <c r="A17" s="9" t="s">
        <v>64</v>
      </c>
      <c r="B17" s="10"/>
      <c r="C17" s="10" t="s">
        <v>65</v>
      </c>
      <c r="D17" s="13">
        <v>296.2</v>
      </c>
      <c r="E17" s="15">
        <v>74.05</v>
      </c>
      <c r="F17" s="25">
        <f t="shared" si="0"/>
        <v>25</v>
      </c>
    </row>
    <row r="18" spans="1:6" ht="20.25" customHeight="1">
      <c r="A18" s="9" t="s">
        <v>6</v>
      </c>
      <c r="B18" s="10"/>
      <c r="C18" s="10" t="s">
        <v>7</v>
      </c>
      <c r="D18" s="14">
        <v>1000</v>
      </c>
      <c r="E18" s="15">
        <v>0</v>
      </c>
      <c r="F18" s="25">
        <f t="shared" si="0"/>
        <v>0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587.06</v>
      </c>
      <c r="E20" s="15">
        <v>118.49</v>
      </c>
      <c r="F20" s="25">
        <f t="shared" si="0"/>
        <v>20.183626886519264</v>
      </c>
    </row>
    <row r="21" spans="1:6" ht="15" customHeight="1">
      <c r="A21" s="7" t="s">
        <v>36</v>
      </c>
      <c r="B21" s="8" t="s">
        <v>35</v>
      </c>
      <c r="C21" s="8"/>
      <c r="D21" s="12">
        <f>D22</f>
        <v>278.3</v>
      </c>
      <c r="E21" s="16">
        <f>E22</f>
        <v>46.73</v>
      </c>
      <c r="F21" s="24">
        <f t="shared" si="0"/>
        <v>16.791232482932088</v>
      </c>
    </row>
    <row r="22" spans="1:6" ht="15" customHeight="1">
      <c r="A22" s="9" t="s">
        <v>38</v>
      </c>
      <c r="B22" s="10"/>
      <c r="C22" s="10" t="s">
        <v>37</v>
      </c>
      <c r="D22" s="13">
        <v>278.3</v>
      </c>
      <c r="E22" s="15">
        <v>46.73</v>
      </c>
      <c r="F22" s="25">
        <f t="shared" si="0"/>
        <v>16.791232482932088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223</v>
      </c>
      <c r="E23" s="16">
        <f>E24+E25</f>
        <v>0</v>
      </c>
      <c r="F23" s="24">
        <f t="shared" si="0"/>
        <v>0</v>
      </c>
    </row>
    <row r="24" spans="1:6" ht="27" customHeight="1">
      <c r="A24" s="9" t="s">
        <v>33</v>
      </c>
      <c r="B24" s="10"/>
      <c r="C24" s="10" t="s">
        <v>11</v>
      </c>
      <c r="D24" s="13">
        <v>73</v>
      </c>
      <c r="E24" s="15">
        <v>0</v>
      </c>
      <c r="F24" s="25">
        <f t="shared" si="0"/>
        <v>0</v>
      </c>
    </row>
    <row r="25" spans="1:6" ht="29.25" customHeight="1">
      <c r="A25" s="11" t="s">
        <v>52</v>
      </c>
      <c r="B25" s="10"/>
      <c r="C25" s="10" t="s">
        <v>51</v>
      </c>
      <c r="D25" s="13">
        <v>150</v>
      </c>
      <c r="E25" s="15">
        <v>0</v>
      </c>
      <c r="F25" s="25">
        <f t="shared" si="0"/>
        <v>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10781.609999999999</v>
      </c>
      <c r="E26" s="16">
        <f>E28+E29+E30</f>
        <v>54</v>
      </c>
      <c r="F26" s="24">
        <f t="shared" si="0"/>
        <v>0.5008528410877411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10054.05</v>
      </c>
      <c r="E28" s="15">
        <v>18</v>
      </c>
      <c r="F28" s="25">
        <f t="shared" si="0"/>
        <v>0.1790323302549719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727.56</v>
      </c>
      <c r="E30" s="15">
        <v>36</v>
      </c>
      <c r="F30" s="25">
        <f t="shared" si="0"/>
        <v>4.948045522018803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26015.92</v>
      </c>
      <c r="E31" s="16">
        <f>E32+E33+E34+E35</f>
        <v>2950.44</v>
      </c>
      <c r="F31" s="24">
        <f t="shared" si="0"/>
        <v>11.340902032294073</v>
      </c>
    </row>
    <row r="32" spans="1:6" ht="17.25" customHeight="1">
      <c r="A32" s="9" t="s">
        <v>45</v>
      </c>
      <c r="B32" s="10"/>
      <c r="C32" s="10" t="s">
        <v>17</v>
      </c>
      <c r="D32" s="13">
        <v>1640</v>
      </c>
      <c r="E32" s="15">
        <v>247.14</v>
      </c>
      <c r="F32" s="25">
        <f t="shared" si="0"/>
        <v>15.06951219512195</v>
      </c>
    </row>
    <row r="33" spans="1:6" ht="18" customHeight="1">
      <c r="A33" s="9" t="s">
        <v>46</v>
      </c>
      <c r="B33" s="10"/>
      <c r="C33" s="10" t="s">
        <v>18</v>
      </c>
      <c r="D33" s="13">
        <v>648.02</v>
      </c>
      <c r="E33" s="15">
        <v>32.65</v>
      </c>
      <c r="F33" s="25">
        <f t="shared" si="0"/>
        <v>5.038424739977161</v>
      </c>
    </row>
    <row r="34" spans="1:6" ht="15.75" customHeight="1">
      <c r="A34" s="9" t="s">
        <v>34</v>
      </c>
      <c r="B34" s="10"/>
      <c r="C34" s="10" t="s">
        <v>19</v>
      </c>
      <c r="D34" s="13">
        <v>14653.6</v>
      </c>
      <c r="E34" s="15">
        <v>1173.26</v>
      </c>
      <c r="F34" s="25">
        <f t="shared" si="0"/>
        <v>8.006633182289676</v>
      </c>
    </row>
    <row r="35" spans="1:6" ht="13.5" customHeight="1">
      <c r="A35" s="9" t="s">
        <v>31</v>
      </c>
      <c r="B35" s="10"/>
      <c r="C35" s="10" t="s">
        <v>20</v>
      </c>
      <c r="D35" s="13">
        <v>9074.3</v>
      </c>
      <c r="E35" s="15">
        <v>1497.39</v>
      </c>
      <c r="F35" s="25">
        <f t="shared" si="0"/>
        <v>16.50143812745887</v>
      </c>
    </row>
    <row r="36" spans="1:6" ht="15.75" customHeight="1">
      <c r="A36" s="7" t="s">
        <v>21</v>
      </c>
      <c r="B36" s="8" t="s">
        <v>22</v>
      </c>
      <c r="C36" s="8"/>
      <c r="D36" s="12">
        <f>D37</f>
        <v>584.36</v>
      </c>
      <c r="E36" s="16">
        <f>E37</f>
        <v>0</v>
      </c>
      <c r="F36" s="24">
        <f t="shared" si="0"/>
        <v>0</v>
      </c>
    </row>
    <row r="37" spans="1:6" ht="16.5" customHeight="1">
      <c r="A37" s="9" t="s">
        <v>23</v>
      </c>
      <c r="B37" s="10"/>
      <c r="C37" s="10" t="s">
        <v>24</v>
      </c>
      <c r="D37" s="13">
        <v>584.36</v>
      </c>
      <c r="E37" s="15">
        <v>0</v>
      </c>
      <c r="F37" s="25">
        <f t="shared" si="0"/>
        <v>0</v>
      </c>
    </row>
    <row r="38" spans="1:6" ht="17.25" customHeight="1">
      <c r="A38" s="7" t="s">
        <v>25</v>
      </c>
      <c r="B38" s="8" t="s">
        <v>26</v>
      </c>
      <c r="C38" s="8"/>
      <c r="D38" s="12">
        <f>D39</f>
        <v>9745.29</v>
      </c>
      <c r="E38" s="27">
        <f>E39</f>
        <v>1461.33</v>
      </c>
      <c r="F38" s="24">
        <f t="shared" si="0"/>
        <v>14.995243856262869</v>
      </c>
    </row>
    <row r="39" spans="1:6" ht="18" customHeight="1">
      <c r="A39" s="9" t="s">
        <v>30</v>
      </c>
      <c r="B39" s="10"/>
      <c r="C39" s="10" t="s">
        <v>27</v>
      </c>
      <c r="D39" s="13">
        <v>9745.29</v>
      </c>
      <c r="E39" s="17">
        <v>1461.33</v>
      </c>
      <c r="F39" s="24">
        <f t="shared" si="0"/>
        <v>14.995243856262869</v>
      </c>
    </row>
    <row r="40" spans="1:6" ht="15.75" customHeight="1">
      <c r="A40" s="7" t="s">
        <v>54</v>
      </c>
      <c r="B40" s="8" t="s">
        <v>56</v>
      </c>
      <c r="C40" s="8"/>
      <c r="D40" s="12">
        <f>D41+D43+D42</f>
        <v>1990.9099999999999</v>
      </c>
      <c r="E40" s="28">
        <f>E41+E43+E42</f>
        <v>1211.33</v>
      </c>
      <c r="F40" s="24">
        <f t="shared" si="0"/>
        <v>60.843031578524396</v>
      </c>
    </row>
    <row r="41" spans="1:6" ht="12.75" customHeight="1">
      <c r="A41" s="9" t="s">
        <v>55</v>
      </c>
      <c r="B41" s="10"/>
      <c r="C41" s="10" t="s">
        <v>50</v>
      </c>
      <c r="D41" s="13">
        <v>1036.2</v>
      </c>
      <c r="E41" s="29">
        <v>259.03</v>
      </c>
      <c r="F41" s="25">
        <f t="shared" si="0"/>
        <v>24.998069870681334</v>
      </c>
    </row>
    <row r="42" spans="1:6" ht="12.75" customHeight="1">
      <c r="A42" s="9" t="s">
        <v>76</v>
      </c>
      <c r="B42" s="10"/>
      <c r="C42" s="10" t="s">
        <v>69</v>
      </c>
      <c r="D42" s="13">
        <v>951.91</v>
      </c>
      <c r="E42" s="29">
        <v>951.91</v>
      </c>
      <c r="F42" s="25"/>
    </row>
    <row r="43" spans="1:6" ht="12.75" customHeight="1">
      <c r="A43" s="9" t="s">
        <v>73</v>
      </c>
      <c r="B43" s="10"/>
      <c r="C43" s="10" t="s">
        <v>74</v>
      </c>
      <c r="D43" s="13">
        <v>2.8</v>
      </c>
      <c r="E43" s="29">
        <v>0.39</v>
      </c>
      <c r="F43" s="25">
        <f t="shared" si="0"/>
        <v>13.928571428571429</v>
      </c>
    </row>
    <row r="44" spans="1:6" ht="14.25" customHeight="1">
      <c r="A44" s="7" t="s">
        <v>28</v>
      </c>
      <c r="B44" s="8" t="s">
        <v>53</v>
      </c>
      <c r="C44" s="8"/>
      <c r="D44" s="12">
        <f>D45</f>
        <v>1458.79</v>
      </c>
      <c r="E44" s="30">
        <f>E45</f>
        <v>210.89</v>
      </c>
      <c r="F44" s="24">
        <f t="shared" si="0"/>
        <v>14.456501621206616</v>
      </c>
    </row>
    <row r="45" spans="1:6" ht="14.25" customHeight="1">
      <c r="A45" s="9" t="s">
        <v>57</v>
      </c>
      <c r="B45" s="10"/>
      <c r="C45" s="10" t="s">
        <v>58</v>
      </c>
      <c r="D45" s="13">
        <v>1458.79</v>
      </c>
      <c r="E45" s="31">
        <v>210.89</v>
      </c>
      <c r="F45" s="24">
        <f t="shared" si="0"/>
        <v>14.456501621206616</v>
      </c>
    </row>
    <row r="46" spans="1:6" ht="17.25" customHeight="1" thickBot="1">
      <c r="A46" s="21" t="s">
        <v>29</v>
      </c>
      <c r="B46" s="22"/>
      <c r="C46" s="22"/>
      <c r="D46" s="23">
        <f>D14+D21+D23+D26+D31+D36+D38+D40+D44</f>
        <v>70876.9</v>
      </c>
      <c r="E46" s="32">
        <f>E14+E21+E23+E26+E31+E36+E38+E40+E44</f>
        <v>9124.3</v>
      </c>
      <c r="F46" s="26">
        <f t="shared" si="0"/>
        <v>12.873446778851783</v>
      </c>
    </row>
  </sheetData>
  <sheetProtection/>
  <mergeCells count="12">
    <mergeCell ref="E11:E13"/>
    <mergeCell ref="F11:F13"/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2019-05-13T13:07:32Z</cp:lastPrinted>
  <dcterms:created xsi:type="dcterms:W3CDTF">2007-10-24T16:54:59Z</dcterms:created>
  <dcterms:modified xsi:type="dcterms:W3CDTF">2019-05-13T13:07:36Z</dcterms:modified>
  <cp:category/>
  <cp:version/>
  <cp:contentType/>
  <cp:contentStatus/>
</cp:coreProperties>
</file>