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24226"/>
  <bookViews>
    <workbookView xWindow="65416" yWindow="65416" windowWidth="29040" windowHeight="15840" activeTab="0"/>
  </bookViews>
  <sheets>
    <sheet name="Приложение 1" sheetId="1" r:id="rId1"/>
    <sheet name="Приложение 2 АО ГККЗ" sheetId="2" r:id="rId2"/>
    <sheet name="Приложение 2.1. АО Гатчинское" sheetId="8" r:id="rId3"/>
    <sheet name="Приложение 2.2. ООО Газпром ПХГ" sheetId="9" r:id="rId4"/>
    <sheet name="Приложение 2.3. ООО РОСМАТ" sheetId="7" r:id="rId5"/>
    <sheet name="Приложение 2.4. ООО РП Гатчина" sheetId="10" r:id="rId6"/>
    <sheet name="Приложение 2.5 ООО Восход" sheetId="12" r:id="rId7"/>
    <sheet name="Приложение 3" sheetId="3" r:id="rId8"/>
    <sheet name="Приложение 4" sheetId="4" r:id="rId9"/>
    <sheet name="Приложение 5" sheetId="6" r:id="rId10"/>
  </sheets>
  <definedNames>
    <definedName name="YANDEX_81" localSheetId="9">'Приложение 5'!$C$18</definedName>
    <definedName name="_xlnm.Print_Area" localSheetId="0">'Приложение 1'!$A$1:$E$190</definedName>
    <definedName name="_xlnm.Print_Titles" localSheetId="0">'Приложение 1'!$7:$8</definedName>
  </definedNames>
  <calcPr calcId="191029"/>
</workbook>
</file>

<file path=xl/comments1.xml><?xml version="1.0" encoding="utf-8"?>
<comments xmlns="http://schemas.openxmlformats.org/spreadsheetml/2006/main">
  <authors>
    <author>May</author>
  </authors>
  <commentList>
    <comment ref="D124" authorId="0">
      <text>
        <r>
          <rPr>
            <b/>
            <sz val="9"/>
            <rFont val="Tahoma"/>
            <family val="2"/>
          </rPr>
          <t>May:</t>
        </r>
        <r>
          <rPr>
            <sz val="9"/>
            <rFont val="Tahoma"/>
            <family val="2"/>
          </rPr>
          <t xml:space="preserve">
337,47 общ пл жил пом
202,3 общ МКД
144,7 кв. в МКД</t>
        </r>
      </text>
    </comment>
  </commentList>
</comments>
</file>

<file path=xl/sharedStrings.xml><?xml version="1.0" encoding="utf-8"?>
<sst xmlns="http://schemas.openxmlformats.org/spreadsheetml/2006/main" count="868" uniqueCount="373">
  <si>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</si>
  <si>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</si>
  <si>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</si>
  <si>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</si>
  <si>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</si>
  <si>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</si>
  <si>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</si>
  <si>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</si>
  <si>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</si>
  <si>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</si>
  <si>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</si>
  <si>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</si>
  <si>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</si>
  <si>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</si>
  <si>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</si>
  <si>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</si>
  <si>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</si>
  <si>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</si>
  <si>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</si>
  <si>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</si>
  <si>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</si>
  <si>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</si>
  <si>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</si>
  <si>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</si>
  <si>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</si>
  <si>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</si>
  <si>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</si>
  <si>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</si>
  <si>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</si>
  <si>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</si>
  <si>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</si>
  <si>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</si>
  <si>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</si>
  <si>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</si>
  <si>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</si>
  <si>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</si>
  <si>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</si>
  <si>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</si>
  <si>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</si>
  <si>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</si>
  <si>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</si>
  <si>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</si>
  <si>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</si>
  <si>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</si>
  <si>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</si>
  <si>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</si>
  <si>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</si>
  <si>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</si>
  <si>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</si>
  <si>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</si>
  <si>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</si>
  <si>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</si>
  <si>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</si>
  <si>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</si>
  <si>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</si>
  <si>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</si>
  <si>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</si>
  <si>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</si>
  <si>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</si>
  <si>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</si>
  <si>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</si>
  <si>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</si>
  <si>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</si>
  <si>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</si>
  <si>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</si>
  <si>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</si>
  <si>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</si>
  <si>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</si>
  <si>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</si>
  <si>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</si>
  <si>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</si>
  <si>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</si>
  <si>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</si>
  <si>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</si>
  <si>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</si>
  <si>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</si>
  <si>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</si>
  <si>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</si>
  <si>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</si>
  <si>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</si>
  <si>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</si>
  <si>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</si>
  <si>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</si>
  <si>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</si>
  <si>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</si>
  <si>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</si>
  <si>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</si>
  <si>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</si>
  <si>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</si>
  <si>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</si>
  <si>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</si>
  <si>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</si>
  <si>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</si>
  <si>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</si>
  <si>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</si>
  <si>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</si>
  <si>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</si>
  <si>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</si>
  <si>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</si>
  <si>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</si>
  <si>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</si>
  <si>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</si>
  <si>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</si>
  <si>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</si>
  <si>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</si>
  <si>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</si>
  <si>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</si>
  <si>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</si>
  <si>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</si>
  <si>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</si>
  <si>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</si>
  <si>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</si>
  <si>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</si>
  <si>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</si>
  <si>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</si>
  <si>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</si>
  <si>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</si>
  <si>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</si>
  <si>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</si>
  <si>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</si>
  <si>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</si>
  <si>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</si>
  <si>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</si>
  <si>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</si>
  <si>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</si>
  <si>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</si>
  <si>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</si>
  <si>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</si>
  <si>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</si>
  <si>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</si>
  <si>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</si>
  <si>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</si>
  <si>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</si>
  <si>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</si>
  <si>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</si>
  <si>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</si>
  <si>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</si>
  <si>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</si>
  <si>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</si>
  <si>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</si>
  <si>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</si>
  <si>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</si>
  <si>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</si>
  <si>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</si>
  <si>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</si>
  <si>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</si>
  <si>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</si>
  <si>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</si>
  <si>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</si>
  <si>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</si>
  <si>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</si>
  <si>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</si>
  <si>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</si>
  <si>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</si>
  <si>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</si>
  <si>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</si>
  <si>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</si>
  <si>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</si>
  <si>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</si>
  <si>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</si>
  <si>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</si>
  <si>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</si>
  <si>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</si>
  <si>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</si>
  <si>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</si>
  <si>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</si>
  <si>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</si>
  <si>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</si>
  <si>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</si>
  <si>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</si>
  <si>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</si>
  <si>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</si>
  <si>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</si>
  <si>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</si>
  <si>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</si>
  <si>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</si>
  <si>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</si>
  <si>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Финансирование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</si>
  <si>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</si>
  <si>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</si>
  <si>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</si>
  <si>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</si>
  <si>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</si>
  <si>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</si>
  <si>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</si>
  <si>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</si>
  <si>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</si>
  <si>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</si>
  <si>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Ввод новых рабочих мест на предприятиях и организациях  - всего</t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</si>
  <si>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</si>
  <si>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</si>
  <si>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</si>
  <si>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</si>
  <si>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</si>
  <si>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</si>
  <si>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</si>
  <si>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</si>
  <si>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</si>
  <si>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</si>
  <si>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</si>
  <si>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</si>
  <si>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</si>
  <si>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</si>
  <si>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</si>
  <si>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</si>
  <si>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</si>
  <si>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</si>
  <si>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</si>
  <si>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</si>
  <si>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</si>
  <si>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</si>
  <si>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</si>
  <si>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</si>
  <si>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</si>
  <si>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</si>
  <si>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</si>
  <si>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</si>
  <si>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</si>
  <si>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</si>
  <si>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</si>
  <si>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</si>
  <si>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</si>
  <si>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</si>
  <si>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</si>
  <si>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</si>
  <si>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</si>
  <si>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</si>
  <si>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</si>
  <si>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</si>
  <si>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</si>
  <si>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</si>
  <si>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</si>
  <si>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</si>
  <si>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</si>
  <si>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</si>
  <si>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</si>
  <si>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</si>
  <si>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</si>
  <si>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</si>
  <si>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</si>
  <si>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</si>
  <si>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</t>
  </si>
  <si>
    <t>комбикорм для с/х животных</t>
  </si>
  <si>
    <t>комбикорм для домашних животных</t>
  </si>
  <si>
    <t>-</t>
  </si>
  <si>
    <t>мясо (в живом весе)</t>
  </si>
  <si>
    <t>молоко</t>
  </si>
  <si>
    <t xml:space="preserve">Реализация муниципальной программы на территории  муниципального образования Большеколпанское сельское поселение Гатчинского муниципального района Ленинградской области </t>
  </si>
  <si>
    <t>№ п/п</t>
  </si>
  <si>
    <t>Информация о муниципальной программе</t>
  </si>
  <si>
    <t>Наименование</t>
  </si>
  <si>
    <t>Цели муниципальной программы</t>
  </si>
  <si>
    <t>1.</t>
  </si>
  <si>
    <t>- стимулирование рационального использования энергетических ресурсов и повышение энергетической эффективности экономики поселения;</t>
  </si>
  <si>
    <t>- создание экономических и организационных условий для эффективного использования энергетических ресурсов;</t>
  </si>
  <si>
    <t>- создание экономически обоснованной системы развития и поддержания комплексного благоустройства территории поселения;</t>
  </si>
  <si>
    <t>- создание условий комфортного проживания населения и развития инфраструктуры для отдыха детей и взрослого населения;</t>
  </si>
  <si>
    <t>- активизация местного населения в решении вопросов местного значения;</t>
  </si>
  <si>
    <t>- создание условий для безопасного движения на автодорогах и улицах населенных пунктов муниципального образования;</t>
  </si>
  <si>
    <t>- создание условий, направленных на повышение эффективности деятельности подразделений пожарной охраны по защите населения и территории от пожаров, сокращение людских и материальных потерь от огня;</t>
  </si>
  <si>
    <t>- реализация полномочий органов местного самоуправления по организации и осуществлению мероприятий по гражданской обороне, защите населения и территории от чрезвычайных ситуаций природного и техногенного характера;</t>
  </si>
  <si>
    <t>- территориальное планирование территории муниципального образования;</t>
  </si>
  <si>
    <t>- обеспечение условий для устойчивого функционирования и развития малого и среднего предпринимательства на территории МО Большеколпанское сельское поселение, увеличение его вклада в решение задач социально-экономического развития муниципального образования;</t>
  </si>
  <si>
    <t>- улучшение качества жизни граждан, проживающих, работающих на территории поселения, посредством формирования празднично-игровой культуры, сохранение и развитие местных традиций и обрядов;</t>
  </si>
  <si>
    <t>- создание условий для укрепления здоровья населения путем реализации комплекса мероприятий, направленных на развитие массовой физической культуры и спорта среди населения;</t>
  </si>
  <si>
    <t>- организация временных оплачиваемых мест для подростков в летний период 2017 года;</t>
  </si>
  <si>
    <t>- развитие части территории муниципального образования Большеколпанское сельское поселение.</t>
  </si>
  <si>
    <t xml:space="preserve">на вновь вводимых предприятиях  </t>
  </si>
  <si>
    <t>Внебюджетные источники</t>
  </si>
  <si>
    <t>5.4.</t>
  </si>
  <si>
    <t>Грузооборот</t>
  </si>
  <si>
    <t>Адрес: 18849, Ленинградская область, Гатчинский район, д. Лядино</t>
  </si>
  <si>
    <t>Итого</t>
  </si>
  <si>
    <t>Средства ФБ</t>
  </si>
  <si>
    <t>Средства ЛО</t>
  </si>
  <si>
    <t>Средства МБ</t>
  </si>
  <si>
    <t xml:space="preserve"> (тыс.руб.)</t>
  </si>
  <si>
    <t>Процент исполнения</t>
  </si>
  <si>
    <t>5-10</t>
  </si>
  <si>
    <t>Большеколпанское сельское поселение</t>
  </si>
  <si>
    <t>сенокос</t>
  </si>
  <si>
    <t>пастбища</t>
  </si>
  <si>
    <t>га</t>
  </si>
  <si>
    <t>Поголовье скота</t>
  </si>
  <si>
    <t>голов</t>
  </si>
  <si>
    <t>тыс.руб</t>
  </si>
  <si>
    <t>Объем продукции сельского хозяйства</t>
  </si>
  <si>
    <t>животноводство</t>
  </si>
  <si>
    <t>растеневодство</t>
  </si>
  <si>
    <t>зерно</t>
  </si>
  <si>
    <t>картофель</t>
  </si>
  <si>
    <t>овощи открытого грунта</t>
  </si>
  <si>
    <t>мясо(в живом весе)</t>
  </si>
  <si>
    <t>яйца</t>
  </si>
  <si>
    <t xml:space="preserve"> - государственное управление и обеспечение безопасности; социальное обеспечение</t>
  </si>
  <si>
    <t xml:space="preserve"> - оптовая и розничная торговля; ремонт автотранспортных средств и  мотоциклов</t>
  </si>
  <si>
    <t xml:space="preserve"> - торговля оптовая кроме оптовой торговли автотранспортными средствами и мотоциклами</t>
  </si>
  <si>
    <t xml:space="preserve"> - торговля оптовая прочими машинами, оборудованием и принадлежностями</t>
  </si>
  <si>
    <t xml:space="preserve"> - торговля оптовая, кроме оптовой торговли автотранспортными средствами и мотоциклами</t>
  </si>
  <si>
    <t xml:space="preserve"> - государственное управление и обеспечение военной безопасности; социальное обеспечение</t>
  </si>
  <si>
    <t xml:space="preserve"> - промышленное производство (промышленность)</t>
  </si>
  <si>
    <t>бюджеты субъектов федерации</t>
  </si>
  <si>
    <t>Общая площадь предприятия</t>
  </si>
  <si>
    <t>из них: пашня</t>
  </si>
  <si>
    <t xml:space="preserve">        из кредиторской задолженности:</t>
  </si>
  <si>
    <t>Предприятие  ООО "Восход"</t>
  </si>
  <si>
    <t>Адрес: 188302, Ленинградская область, Гатчинский район,  д. Большие Колпаны, ул. Промзона-1, дом 2</t>
  </si>
  <si>
    <t xml:space="preserve"> - ремонт автотранспортных средств и мотоциклов</t>
  </si>
  <si>
    <t xml:space="preserve"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 </t>
  </si>
  <si>
    <r>
      <t xml:space="preserve">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</si>
  <si>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</si>
  <si>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5. Потребительский рынок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</si>
  <si>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7. Финансы </t>
    </r>
    <r>
      <rPr>
        <b/>
        <sz val="10"/>
        <rFont val="Times New Roman CYR"/>
        <family val="1"/>
      </rPr>
      <t>(по крупным и средним организациям)</t>
    </r>
  </si>
  <si>
    <t>8. Бюджет муниципального образования</t>
  </si>
  <si>
    <t>Предприятие АО "Гатчинский комбикормовый завод"</t>
  </si>
  <si>
    <t>Адрес: 188302, Ленинградская область, д. Малые Колпаны, ул. Западная, д. 31</t>
  </si>
  <si>
    <t>ед. изм.</t>
  </si>
  <si>
    <t>Предприятие  АО "Гатчинское"</t>
  </si>
  <si>
    <t>Адрес: 188349, Ленинградская область, д. Большие Колпаны, ул. 30 Лет Победы, д. 1</t>
  </si>
  <si>
    <t>Адрес: 188302, Ленинградская область, Гатчинский район,  д. Малые Колпаны, ул. Кооперативная, д. 1А</t>
  </si>
  <si>
    <t>на действующих  предприятиях</t>
  </si>
  <si>
    <t>ООО "Восход", основной вид деятельности по ОКВЭД: 11.07 - производство безалкогольных напитков; производство минеральных вод и прочих питьевых вод в бутылках</t>
  </si>
  <si>
    <t>Земельный налог</t>
  </si>
  <si>
    <t>1.9.</t>
  </si>
  <si>
    <t>Естественный прирост (убыль)</t>
  </si>
  <si>
    <t>- торговля оптовая, кроме оптовой торговли а/т средствами и мотоциклами не эвляется ОВЭД</t>
  </si>
  <si>
    <t>бюджетные средства</t>
  </si>
  <si>
    <t>кредиты банков</t>
  </si>
  <si>
    <r>
      <t>м</t>
    </r>
    <r>
      <rPr>
        <vertAlign val="superscript"/>
        <sz val="10"/>
        <rFont val="Times New Roman CYR"/>
        <family val="1"/>
      </rPr>
      <t>2</t>
    </r>
  </si>
  <si>
    <t>Отгружено товаров собственного производства, выполнено работ и услуг (без НДС)</t>
  </si>
  <si>
    <t>(тыс.руб.)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</si>
  <si>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области"</t>
  </si>
  <si>
    <t>Предприятие ООО "Газпром ПХГ" филиал Ленинградское УПХГ</t>
  </si>
  <si>
    <t>Единый с/х налог</t>
  </si>
  <si>
    <t>Акцизы</t>
  </si>
  <si>
    <r>
      <t>2. Труд и заработная плата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 чистый ОКВЭД</t>
    </r>
  </si>
  <si>
    <t xml:space="preserve"> - транспортировка и хранение</t>
  </si>
  <si>
    <t xml:space="preserve"> - торговля оптовая и розничная</t>
  </si>
  <si>
    <t xml:space="preserve"> - водоснабжение; водоотведение, организация сбора и утилизации отходов, деятельность по ликвидации загрязнений</t>
  </si>
  <si>
    <t xml:space="preserve"> - водоотведение</t>
  </si>
  <si>
    <t>Предприятие ООО "РОСМАТ"</t>
  </si>
  <si>
    <t>Адрес: 188302, Ленинградская область, Гатчинский район,  ул. Промзона № 1 (массив Малые Колпаны тер.), дом 10, пом. 202</t>
  </si>
  <si>
    <t xml:space="preserve">ООО "РОСМАТ", вид деятельности по ОКВЭД - 22.23 - производство пластмассовых
изделий, используемых в строительстве </t>
  </si>
  <si>
    <t>АО "Гатчинское" 01.41.1 - разведение молочного крупного рогатого скота;  01.41.2 - производство сырого молока</t>
  </si>
  <si>
    <t>АО "Гатчинский комбикормовый завод" вид деятельности  по ОКВЭД - 10.91.1 - производство готовых кормов, смешанных и несмешанных, кроме муки и гранул из люцерны, для животных, содержащихся на фермах</t>
  </si>
  <si>
    <t>Налоги на имущество физ. лиц</t>
  </si>
  <si>
    <t>Доходы от реализации иного имущества</t>
  </si>
  <si>
    <t xml:space="preserve"> Гатчинского муниципального района Ленинградской области </t>
  </si>
  <si>
    <t>Численность постоянного населения (на начало года) всего</t>
  </si>
  <si>
    <t>ООО "Газпром ПХГ" филиал Ленинградское УПХГ, основной вид деятельности (по коду ОКВЭД): 63.12.22 - Хранение и складирование газа и продуктов его переработки</t>
  </si>
  <si>
    <t>ООО "РП Гатчина", вид деятельности по ОКВЭД - 71.11.1 - деятельность в области архитектуры, связанная со зданиями и сооружениями</t>
  </si>
  <si>
    <t>Предприятие ООО "РП Гатчина"</t>
  </si>
  <si>
    <t>Среднемесячная номинальная начисленная заработная плата в расчете на 1 работника - всего (чистый ОКВЭД)</t>
  </si>
  <si>
    <r>
      <t xml:space="preserve">6. Инвестиции в основной капитал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</si>
  <si>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t>за январь-декабрь 2023 г.</t>
  </si>
  <si>
    <t>январь-декабрь 2023 г. отчет</t>
  </si>
  <si>
    <t>90 814 / 1679</t>
  </si>
  <si>
    <t>112,7 / 191,0</t>
  </si>
  <si>
    <t>17 412 / 1679</t>
  </si>
  <si>
    <t>94,4 / 191,0</t>
  </si>
  <si>
    <t>1 635 622 /-</t>
  </si>
  <si>
    <t>478 224 /-</t>
  </si>
  <si>
    <t>январь - декабрь 2023 года</t>
  </si>
  <si>
    <t>971 / -</t>
  </si>
  <si>
    <t>50 552 / -</t>
  </si>
  <si>
    <t>854 080/0</t>
  </si>
  <si>
    <t>429 922 / 0</t>
  </si>
  <si>
    <t>Объем запланированных средств на  январь-декабрь 2023 г.</t>
  </si>
  <si>
    <t>Объем  выделенных средств в рамках программы за январь-декабрь  2023 г.</t>
  </si>
  <si>
    <t>44/ 161</t>
  </si>
  <si>
    <t>Уровень зарегистрированной безработицы от экономически активного населения на 01.01.24 г.</t>
  </si>
  <si>
    <t>118,9 / 133,1</t>
  </si>
  <si>
    <t>за январь-декабрь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</si>
</sst>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,##0.000"/>
  </numFmts>
  <fonts count="48">
    <font>
      <sz val="10"/>
      <name val="Arial Cyr"/>
      <family val="2"/>
    </font>
    <font>
      <sz val="10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2"/>
    </font>
    <font>
      <i/>
      <sz val="10"/>
      <name val="Times New Roman CYR"/>
      <family val="2"/>
    </font>
    <font>
      <b/>
      <i/>
      <u val="single"/>
      <sz val="12"/>
      <name val="Times New Roman CYR"/>
      <family val="2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2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b/>
      <i/>
      <sz val="16"/>
      <name val="Times New Roman CYR"/>
      <family val="2"/>
    </font>
    <font>
      <b/>
      <sz val="14"/>
      <name val="Times New Roman CYR"/>
      <family val="1"/>
    </font>
    <font>
      <b/>
      <sz val="14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b/>
      <sz val="10"/>
      <color indexed="8"/>
      <name val="Times New Roman CYR"/>
      <family val="1"/>
    </font>
    <font>
      <b/>
      <sz val="10"/>
      <color indexed="8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Times New Roman CYR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 CYR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rgb="FFFF0000"/>
      <name val="Arial Cyr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356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 inden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16" fillId="0" borderId="1" xfId="0" applyFont="1" applyBorder="1" applyAlignment="1">
      <alignment vertical="center"/>
    </xf>
    <xf numFmtId="16" fontId="16" fillId="0" borderId="1" xfId="0" applyNumberFormat="1" applyFont="1" applyBorder="1" applyAlignment="1">
      <alignment horizontal="left" vertical="center" wrapText="1" indent="1"/>
    </xf>
    <xf numFmtId="17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1" fontId="16" fillId="0" borderId="1" xfId="0" applyNumberFormat="1" applyFont="1" applyBorder="1" applyAlignment="1">
      <alignment horizontal="left" vertical="center" wrapText="1" indent="1"/>
    </xf>
    <xf numFmtId="1" fontId="16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0" fontId="9" fillId="0" borderId="4" xfId="0" applyFont="1" applyBorder="1" applyAlignment="1">
      <alignment horizontal="right" vertical="top" wrapText="1"/>
    </xf>
    <xf numFmtId="0" fontId="9" fillId="0" borderId="5" xfId="0" applyFont="1" applyBorder="1" applyAlignment="1">
      <alignment horizontal="right" vertical="top" wrapText="1"/>
    </xf>
    <xf numFmtId="0" fontId="9" fillId="0" borderId="6" xfId="0" applyFont="1" applyBorder="1" applyAlignment="1">
      <alignment horizontal="right" vertical="top" wrapText="1"/>
    </xf>
    <xf numFmtId="0" fontId="9" fillId="0" borderId="7" xfId="0" applyFont="1" applyBorder="1" applyAlignment="1">
      <alignment horizontal="right" vertical="top" wrapText="1"/>
    </xf>
    <xf numFmtId="0" fontId="19" fillId="0" borderId="8" xfId="0" applyFont="1" applyBorder="1" applyAlignment="1">
      <alignment horizontal="center" vertical="center" wrapText="1"/>
    </xf>
    <xf numFmtId="0" fontId="2" fillId="0" borderId="0" xfId="0" applyFont="1"/>
    <xf numFmtId="0" fontId="29" fillId="0" borderId="0" xfId="0" applyFont="1" applyAlignment="1">
      <alignment horizontal="right" vertical="top"/>
    </xf>
    <xf numFmtId="9" fontId="2" fillId="0" borderId="0" xfId="0" applyNumberFormat="1" applyFont="1"/>
    <xf numFmtId="0" fontId="28" fillId="0" borderId="0" xfId="0" applyFont="1"/>
    <xf numFmtId="0" fontId="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2" fontId="2" fillId="0" borderId="0" xfId="0" applyNumberFormat="1" applyFont="1"/>
    <xf numFmtId="0" fontId="2" fillId="0" borderId="9" xfId="0" applyFont="1" applyBorder="1"/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justify" vertical="center"/>
    </xf>
    <xf numFmtId="0" fontId="14" fillId="0" borderId="1" xfId="0" applyFont="1" applyBorder="1" applyAlignment="1">
      <alignment wrapText="1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center"/>
    </xf>
    <xf numFmtId="4" fontId="14" fillId="0" borderId="1" xfId="0" applyNumberFormat="1" applyFont="1" applyBorder="1" applyAlignment="1">
      <alignment horizontal="center" vertical="center"/>
    </xf>
    <xf numFmtId="4" fontId="39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/>
    </xf>
    <xf numFmtId="4" fontId="0" fillId="0" borderId="1" xfId="0" applyNumberFormat="1" applyBorder="1"/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4" fontId="41" fillId="0" borderId="1" xfId="0" applyNumberFormat="1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1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3" fontId="41" fillId="0" borderId="1" xfId="0" applyNumberFormat="1" applyFont="1" applyBorder="1" applyAlignment="1">
      <alignment horizontal="center" vertical="center" wrapText="1"/>
    </xf>
    <xf numFmtId="164" fontId="41" fillId="0" borderId="1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center"/>
    </xf>
    <xf numFmtId="3" fontId="14" fillId="0" borderId="18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4" fontId="14" fillId="0" borderId="16" xfId="0" applyNumberFormat="1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center" vertical="center"/>
    </xf>
    <xf numFmtId="4" fontId="0" fillId="0" borderId="16" xfId="0" applyNumberFormat="1" applyBorder="1" applyAlignment="1">
      <alignment horizontal="center"/>
    </xf>
    <xf numFmtId="4" fontId="14" fillId="0" borderId="1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 wrapText="1"/>
    </xf>
    <xf numFmtId="4" fontId="39" fillId="0" borderId="16" xfId="0" applyNumberFormat="1" applyFont="1" applyBorder="1" applyAlignment="1">
      <alignment horizontal="center" vertical="center"/>
    </xf>
    <xf numFmtId="4" fontId="39" fillId="0" borderId="19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42" fillId="0" borderId="13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 wrapText="1"/>
    </xf>
    <xf numFmtId="4" fontId="2" fillId="0" borderId="0" xfId="0" applyNumberFormat="1" applyFont="1"/>
    <xf numFmtId="4" fontId="14" fillId="0" borderId="0" xfId="0" applyNumberFormat="1" applyFont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164" fontId="14" fillId="0" borderId="19" xfId="0" applyNumberFormat="1" applyFont="1" applyBorder="1" applyAlignment="1">
      <alignment horizontal="center" vertical="center"/>
    </xf>
    <xf numFmtId="164" fontId="14" fillId="0" borderId="20" xfId="0" applyNumberFormat="1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164" fontId="39" fillId="0" borderId="20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14" fillId="0" borderId="8" xfId="0" applyFont="1" applyBorder="1" applyAlignment="1">
      <alignment horizontal="left" vertical="center"/>
    </xf>
    <xf numFmtId="0" fontId="14" fillId="0" borderId="22" xfId="0" applyFont="1" applyBorder="1" applyAlignment="1">
      <alignment horizontal="center"/>
    </xf>
    <xf numFmtId="3" fontId="14" fillId="0" borderId="22" xfId="0" applyNumberFormat="1" applyFont="1" applyBorder="1" applyAlignment="1">
      <alignment horizontal="center" vertical="center"/>
    </xf>
    <xf numFmtId="164" fontId="14" fillId="0" borderId="23" xfId="0" applyNumberFormat="1" applyFont="1" applyBorder="1" applyAlignment="1">
      <alignment horizontal="center" vertical="center"/>
    </xf>
    <xf numFmtId="164" fontId="14" fillId="0" borderId="24" xfId="0" applyNumberFormat="1" applyFont="1" applyBorder="1" applyAlignment="1">
      <alignment horizontal="center" vertical="center"/>
    </xf>
    <xf numFmtId="164" fontId="0" fillId="0" borderId="20" xfId="0" applyNumberFormat="1" applyBorder="1"/>
    <xf numFmtId="164" fontId="0" fillId="0" borderId="19" xfId="0" applyNumberFormat="1" applyBorder="1" applyAlignment="1">
      <alignment horizontal="center"/>
    </xf>
    <xf numFmtId="164" fontId="14" fillId="0" borderId="20" xfId="0" applyNumberFormat="1" applyFont="1" applyBorder="1" applyAlignment="1">
      <alignment horizontal="center"/>
    </xf>
    <xf numFmtId="164" fontId="14" fillId="0" borderId="21" xfId="0" applyNumberFormat="1" applyFont="1" applyBorder="1" applyAlignment="1">
      <alignment horizontal="center"/>
    </xf>
    <xf numFmtId="166" fontId="14" fillId="2" borderId="16" xfId="0" applyNumberFormat="1" applyFont="1" applyFill="1" applyBorder="1" applyAlignment="1">
      <alignment horizontal="center" vertical="center"/>
    </xf>
    <xf numFmtId="164" fontId="14" fillId="2" borderId="20" xfId="0" applyNumberFormat="1" applyFont="1" applyFill="1" applyBorder="1" applyAlignment="1">
      <alignment horizontal="center" vertical="center"/>
    </xf>
    <xf numFmtId="3" fontId="14" fillId="2" borderId="16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13" xfId="0" applyNumberFormat="1" applyFont="1" applyFill="1" applyBorder="1" applyAlignment="1">
      <alignment horizontal="center" vertical="center"/>
    </xf>
    <xf numFmtId="0" fontId="46" fillId="2" borderId="0" xfId="0" applyFont="1" applyFill="1"/>
    <xf numFmtId="4" fontId="14" fillId="2" borderId="1" xfId="0" applyNumberFormat="1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3" fillId="0" borderId="3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24" fillId="0" borderId="25" xfId="0" applyFont="1" applyBorder="1" applyAlignment="1">
      <alignment horizontal="center" vertical="center" wrapText="1"/>
    </xf>
    <xf numFmtId="0" fontId="25" fillId="0" borderId="26" xfId="0" applyFont="1" applyBorder="1"/>
    <xf numFmtId="0" fontId="12" fillId="0" borderId="0" xfId="0" applyFont="1" applyAlignment="1">
      <alignment horizontal="right" vertical="center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3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10" fillId="0" borderId="26" xfId="0" applyFont="1" applyBorder="1"/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top"/>
    </xf>
    <xf numFmtId="0" fontId="0" fillId="2" borderId="36" xfId="0" applyFill="1" applyBorder="1" applyAlignment="1">
      <alignment horizontal="center"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49" fontId="14" fillId="0" borderId="37" xfId="0" applyNumberFormat="1" applyFont="1" applyBorder="1" applyAlignment="1">
      <alignment horizontal="left" vertical="center" wrapText="1"/>
    </xf>
    <xf numFmtId="49" fontId="14" fillId="0" borderId="38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5" fillId="0" borderId="3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21" fillId="0" borderId="0" xfId="0" applyFont="1" applyAlignment="1">
      <alignment vertical="top" wrapText="1"/>
    </xf>
    <xf numFmtId="0" fontId="19" fillId="0" borderId="8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22" fillId="0" borderId="0" xfId="0" applyFont="1" applyAlignment="1">
      <alignment horizontal="righ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8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0" borderId="1" xfId="0" applyFont="1" applyBorder="1" applyAlignment="1">
      <alignment horizontal="justify" vertical="center"/>
    </xf>
    <xf numFmtId="0" fontId="0" fillId="0" borderId="1" xfId="0" applyBorder="1" applyAlignment="1">
      <alignment vertical="center"/>
    </xf>
    <xf numFmtId="2" fontId="3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0" fillId="0" borderId="0" xfId="0"/>
    <xf numFmtId="0" fontId="37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2" fontId="36" fillId="2" borderId="1" xfId="0" applyNumberFormat="1" applyFont="1" applyFill="1" applyBorder="1" applyAlignment="1">
      <alignment horizontal="center" vertical="center"/>
    </xf>
    <xf numFmtId="4" fontId="36" fillId="2" borderId="1" xfId="0" applyNumberFormat="1" applyFont="1" applyFill="1" applyBorder="1" applyAlignment="1">
      <alignment horizontal="center" vertical="center"/>
    </xf>
    <xf numFmtId="4" fontId="28" fillId="2" borderId="1" xfId="0" applyNumberFormat="1" applyFont="1" applyFill="1" applyBorder="1" applyAlignment="1">
      <alignment horizontal="center" vertical="center" wrapText="1"/>
    </xf>
    <xf numFmtId="164" fontId="28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8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/>
    </xf>
    <xf numFmtId="165" fontId="2" fillId="2" borderId="19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5" fontId="2" fillId="2" borderId="20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 wrapText="1"/>
    </xf>
    <xf numFmtId="0" fontId="23" fillId="2" borderId="18" xfId="0" applyFont="1" applyFill="1" applyBorder="1" applyAlignment="1">
      <alignment horizontal="center" vertical="center"/>
    </xf>
    <xf numFmtId="4" fontId="2" fillId="2" borderId="18" xfId="0" applyNumberFormat="1" applyFont="1" applyFill="1" applyBorder="1" applyAlignment="1">
      <alignment horizontal="center" vertical="center"/>
    </xf>
    <xf numFmtId="165" fontId="2" fillId="2" borderId="21" xfId="0" applyNumberFormat="1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top"/>
    </xf>
    <xf numFmtId="0" fontId="2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164" fontId="2" fillId="2" borderId="19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top"/>
    </xf>
    <xf numFmtId="0" fontId="11" fillId="2" borderId="12" xfId="0" applyFont="1" applyFill="1" applyBorder="1" applyAlignment="1">
      <alignment horizontal="left" vertical="center" wrapText="1"/>
    </xf>
    <xf numFmtId="0" fontId="11" fillId="2" borderId="45" xfId="0" applyFont="1" applyFill="1" applyBorder="1" applyAlignment="1">
      <alignment horizontal="left" vertical="center" wrapText="1"/>
    </xf>
    <xf numFmtId="0" fontId="11" fillId="2" borderId="46" xfId="0" applyFont="1" applyFill="1" applyBorder="1" applyAlignment="1">
      <alignment horizontal="left" vertical="center" wrapText="1"/>
    </xf>
    <xf numFmtId="0" fontId="2" fillId="2" borderId="1" xfId="20" applyFont="1" applyFill="1" applyBorder="1" applyAlignment="1">
      <alignment horizontal="left" vertical="center" wrapText="1"/>
      <protection/>
    </xf>
    <xf numFmtId="0" fontId="2" fillId="2" borderId="20" xfId="0" applyFont="1" applyFill="1" applyBorder="1" applyAlignment="1">
      <alignment horizontal="center" vertical="center"/>
    </xf>
    <xf numFmtId="0" fontId="2" fillId="2" borderId="1" xfId="20" applyFont="1" applyFill="1" applyBorder="1" applyAlignment="1" quotePrefix="1">
      <alignment horizontal="left" vertical="center" wrapText="1"/>
      <protection/>
    </xf>
    <xf numFmtId="165" fontId="2" fillId="2" borderId="20" xfId="0" applyNumberFormat="1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center" wrapText="1"/>
    </xf>
    <xf numFmtId="164" fontId="2" fillId="2" borderId="20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left" wrapText="1"/>
    </xf>
    <xf numFmtId="0" fontId="11" fillId="2" borderId="45" xfId="0" applyFont="1" applyFill="1" applyBorder="1" applyAlignment="1">
      <alignment horizontal="left" wrapText="1"/>
    </xf>
    <xf numFmtId="0" fontId="11" fillId="2" borderId="46" xfId="0" applyFont="1" applyFill="1" applyBorder="1" applyAlignment="1">
      <alignment horizontal="left" wrapText="1"/>
    </xf>
    <xf numFmtId="0" fontId="43" fillId="2" borderId="1" xfId="0" applyFont="1" applyFill="1" applyBorder="1" applyAlignment="1">
      <alignment wrapText="1"/>
    </xf>
    <xf numFmtId="0" fontId="2" fillId="2" borderId="12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left" wrapText="1"/>
    </xf>
    <xf numFmtId="0" fontId="2" fillId="2" borderId="4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left" vertical="justify"/>
    </xf>
    <xf numFmtId="0" fontId="11" fillId="2" borderId="45" xfId="0" applyFont="1" applyFill="1" applyBorder="1" applyAlignment="1">
      <alignment horizontal="left" vertical="justify"/>
    </xf>
    <xf numFmtId="0" fontId="11" fillId="2" borderId="46" xfId="0" applyFont="1" applyFill="1" applyBorder="1" applyAlignment="1">
      <alignment horizontal="left" vertical="justify"/>
    </xf>
    <xf numFmtId="0" fontId="5" fillId="2" borderId="1" xfId="20" applyFont="1" applyFill="1" applyBorder="1" applyAlignment="1">
      <alignment wrapText="1"/>
      <protection/>
    </xf>
    <xf numFmtId="0" fontId="2" fillId="2" borderId="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left" wrapText="1"/>
    </xf>
    <xf numFmtId="0" fontId="11" fillId="2" borderId="45" xfId="0" applyFont="1" applyFill="1" applyBorder="1" applyAlignment="1">
      <alignment horizontal="left" wrapText="1"/>
    </xf>
    <xf numFmtId="0" fontId="11" fillId="2" borderId="46" xfId="0" applyFont="1" applyFill="1" applyBorder="1" applyAlignment="1">
      <alignment horizontal="left" wrapText="1"/>
    </xf>
    <xf numFmtId="0" fontId="2" fillId="2" borderId="1" xfId="20" applyFont="1" applyFill="1" applyBorder="1" applyAlignment="1">
      <alignment horizontal="left" vertical="center" wrapText="1"/>
      <protection/>
    </xf>
    <xf numFmtId="0" fontId="5" fillId="2" borderId="1" xfId="20" applyFont="1" applyFill="1" applyBorder="1" applyAlignment="1">
      <alignment horizontal="left" vertical="center" wrapText="1"/>
      <protection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top"/>
    </xf>
    <xf numFmtId="0" fontId="5" fillId="2" borderId="18" xfId="20" applyFont="1" applyFill="1" applyBorder="1" applyAlignment="1">
      <alignment horizontal="left" vertical="center" wrapText="1"/>
      <protection/>
    </xf>
    <xf numFmtId="0" fontId="2" fillId="2" borderId="18" xfId="0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wrapText="1"/>
    </xf>
    <xf numFmtId="4" fontId="2" fillId="2" borderId="19" xfId="0" applyNumberFormat="1" applyFont="1" applyFill="1" applyBorder="1" applyAlignment="1">
      <alignment horizontal="center" vertical="center"/>
    </xf>
    <xf numFmtId="165" fontId="2" fillId="2" borderId="19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/>
    </xf>
    <xf numFmtId="4" fontId="14" fillId="2" borderId="16" xfId="0" applyNumberFormat="1" applyFont="1" applyFill="1" applyBorder="1" applyAlignment="1">
      <alignment horizontal="center" vertical="center"/>
    </xf>
    <xf numFmtId="164" fontId="14" fillId="2" borderId="19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/>
    </xf>
    <xf numFmtId="0" fontId="11" fillId="2" borderId="2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164" fontId="2" fillId="2" borderId="20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164" fontId="14" fillId="2" borderId="20" xfId="0" applyNumberFormat="1" applyFont="1" applyFill="1" applyBorder="1" applyAlignment="1">
      <alignment horizontal="center"/>
    </xf>
    <xf numFmtId="0" fontId="2" fillId="2" borderId="18" xfId="0" applyFont="1" applyFill="1" applyBorder="1"/>
    <xf numFmtId="164" fontId="2" fillId="2" borderId="21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4" fontId="2" fillId="2" borderId="16" xfId="0" applyNumberFormat="1" applyFont="1" applyFill="1" applyBorder="1" applyAlignment="1">
      <alignment horizontal="center" vertical="center"/>
    </xf>
    <xf numFmtId="164" fontId="2" fillId="2" borderId="19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4" fontId="14" fillId="2" borderId="18" xfId="0" applyNumberFormat="1" applyFont="1" applyFill="1" applyBorder="1" applyAlignment="1">
      <alignment horizontal="center" vertical="center" wrapText="1"/>
    </xf>
    <xf numFmtId="165" fontId="14" fillId="2" borderId="2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" xfId="20" applyFont="1" applyFill="1" applyBorder="1" applyAlignment="1">
      <alignment vertical="center" wrapText="1"/>
      <protection/>
    </xf>
    <xf numFmtId="0" fontId="2" fillId="2" borderId="13" xfId="20" applyFont="1" applyFill="1" applyBorder="1" applyAlignment="1">
      <alignment horizontal="left" vertical="center" wrapText="1"/>
      <protection/>
    </xf>
    <xf numFmtId="0" fontId="2" fillId="2" borderId="12" xfId="0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horizontal="center" vertical="center" wrapText="1"/>
    </xf>
    <xf numFmtId="165" fontId="2" fillId="2" borderId="2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wrapText="1"/>
    </xf>
    <xf numFmtId="0" fontId="2" fillId="2" borderId="18" xfId="0" applyFont="1" applyFill="1" applyBorder="1" applyAlignment="1">
      <alignment wrapText="1"/>
    </xf>
    <xf numFmtId="4" fontId="14" fillId="2" borderId="16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left" wrapText="1"/>
    </xf>
    <xf numFmtId="0" fontId="2" fillId="2" borderId="45" xfId="0" applyFont="1" applyFill="1" applyBorder="1" applyAlignment="1">
      <alignment horizontal="left" wrapText="1"/>
    </xf>
    <xf numFmtId="0" fontId="2" fillId="2" borderId="46" xfId="0" applyFont="1" applyFill="1" applyBorder="1" applyAlignment="1">
      <alignment horizontal="left" wrapText="1"/>
    </xf>
    <xf numFmtId="0" fontId="2" fillId="2" borderId="36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8" fillId="2" borderId="16" xfId="0" applyFont="1" applyFill="1" applyBorder="1" applyAlignment="1">
      <alignment wrapText="1"/>
    </xf>
    <xf numFmtId="4" fontId="28" fillId="2" borderId="16" xfId="0" applyNumberFormat="1" applyFont="1" applyFill="1" applyBorder="1" applyAlignment="1">
      <alignment horizontal="center" vertical="center"/>
    </xf>
    <xf numFmtId="164" fontId="28" fillId="2" borderId="19" xfId="0" applyNumberFormat="1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top"/>
    </xf>
    <xf numFmtId="0" fontId="28" fillId="2" borderId="1" xfId="0" applyFont="1" applyFill="1" applyBorder="1" applyAlignment="1">
      <alignment wrapText="1"/>
    </xf>
    <xf numFmtId="0" fontId="28" fillId="2" borderId="1" xfId="0" applyFont="1" applyFill="1" applyBorder="1" applyAlignment="1">
      <alignment horizontal="center" vertical="center" wrapText="1"/>
    </xf>
    <xf numFmtId="4" fontId="28" fillId="2" borderId="1" xfId="0" applyNumberFormat="1" applyFont="1" applyFill="1" applyBorder="1" applyAlignment="1">
      <alignment horizontal="center" vertical="center"/>
    </xf>
    <xf numFmtId="164" fontId="28" fillId="2" borderId="20" xfId="0" applyNumberFormat="1" applyFont="1" applyFill="1" applyBorder="1" applyAlignment="1">
      <alignment horizontal="center" vertical="center"/>
    </xf>
    <xf numFmtId="4" fontId="40" fillId="2" borderId="1" xfId="0" applyNumberFormat="1" applyFont="1" applyFill="1" applyBorder="1" applyAlignment="1">
      <alignment horizontal="center" vertical="center"/>
    </xf>
    <xf numFmtId="0" fontId="40" fillId="2" borderId="20" xfId="0" applyFont="1" applyFill="1" applyBorder="1" applyAlignment="1">
      <alignment horizontal="center" vertical="center"/>
    </xf>
    <xf numFmtId="165" fontId="28" fillId="2" borderId="20" xfId="0" applyNumberFormat="1" applyFont="1" applyFill="1" applyBorder="1" applyAlignment="1">
      <alignment horizontal="center" vertical="center"/>
    </xf>
    <xf numFmtId="0" fontId="9" fillId="2" borderId="50" xfId="22" applyFont="1" applyFill="1" applyBorder="1" applyAlignment="1">
      <alignment wrapText="1"/>
      <protection/>
    </xf>
    <xf numFmtId="0" fontId="9" fillId="2" borderId="1" xfId="21" applyFont="1" applyFill="1" applyBorder="1" applyAlignment="1">
      <alignment horizontal="left" vertical="center" wrapText="1"/>
      <protection/>
    </xf>
    <xf numFmtId="0" fontId="2" fillId="2" borderId="0" xfId="0" applyFont="1" applyFill="1"/>
    <xf numFmtId="0" fontId="9" fillId="2" borderId="1" xfId="22" applyFont="1" applyFill="1" applyBorder="1" applyAlignment="1">
      <alignment wrapText="1"/>
      <protection/>
    </xf>
    <xf numFmtId="0" fontId="0" fillId="2" borderId="11" xfId="0" applyFill="1" applyBorder="1" applyAlignment="1">
      <alignment horizontal="center" vertical="top"/>
    </xf>
    <xf numFmtId="0" fontId="38" fillId="2" borderId="18" xfId="22" applyFont="1" applyFill="1" applyBorder="1" applyAlignment="1">
      <alignment wrapText="1"/>
      <protection/>
    </xf>
    <xf numFmtId="0" fontId="28" fillId="2" borderId="18" xfId="0" applyFont="1" applyFill="1" applyBorder="1" applyAlignment="1">
      <alignment horizontal="center" vertical="center" wrapText="1"/>
    </xf>
    <xf numFmtId="4" fontId="28" fillId="2" borderId="18" xfId="0" applyNumberFormat="1" applyFont="1" applyFill="1" applyBorder="1" applyAlignment="1">
      <alignment horizontal="center" vertical="center"/>
    </xf>
    <xf numFmtId="165" fontId="28" fillId="2" borderId="21" xfId="0" applyNumberFormat="1" applyFont="1" applyFill="1" applyBorder="1" applyAlignment="1">
      <alignment horizontal="center" vertical="center"/>
    </xf>
    <xf numFmtId="0" fontId="28" fillId="2" borderId="28" xfId="0" applyFont="1" applyFill="1" applyBorder="1" applyAlignment="1">
      <alignment horizontal="left" vertical="center"/>
    </xf>
    <xf numFmtId="165" fontId="28" fillId="2" borderId="19" xfId="0" applyNumberFormat="1" applyFont="1" applyFill="1" applyBorder="1" applyAlignment="1">
      <alignment horizontal="center" vertical="center"/>
    </xf>
    <xf numFmtId="0" fontId="8" fillId="2" borderId="1" xfId="22" applyFont="1" applyFill="1" applyBorder="1" applyAlignment="1">
      <alignment horizontal="left" wrapText="1"/>
      <protection/>
    </xf>
    <xf numFmtId="0" fontId="8" fillId="2" borderId="1" xfId="22" applyFont="1" applyFill="1" applyBorder="1" applyAlignment="1">
      <alignment wrapText="1"/>
      <protection/>
    </xf>
    <xf numFmtId="0" fontId="8" fillId="2" borderId="1" xfId="22" applyFont="1" applyFill="1" applyBorder="1" applyAlignment="1">
      <alignment horizontal="left" vertical="center" wrapText="1"/>
      <protection/>
    </xf>
    <xf numFmtId="0" fontId="8" fillId="2" borderId="1" xfId="21" applyFont="1" applyFill="1" applyBorder="1" applyAlignment="1">
      <alignment wrapText="1"/>
      <protection/>
    </xf>
    <xf numFmtId="0" fontId="2" fillId="2" borderId="17" xfId="0" applyFont="1" applyFill="1" applyBorder="1" applyAlignment="1">
      <alignment horizontal="center" vertical="top"/>
    </xf>
    <xf numFmtId="165" fontId="2" fillId="2" borderId="21" xfId="0" applyNumberFormat="1" applyFont="1" applyFill="1" applyBorder="1" applyAlignment="1">
      <alignment horizontal="center" vertical="center"/>
    </xf>
    <xf numFmtId="0" fontId="28" fillId="2" borderId="47" xfId="0" applyFont="1" applyFill="1" applyBorder="1" applyAlignment="1">
      <alignment horizontal="center" vertical="top"/>
    </xf>
    <xf numFmtId="0" fontId="14" fillId="2" borderId="22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50" xfId="0" applyFont="1" applyFill="1" applyBorder="1"/>
    <xf numFmtId="0" fontId="2" fillId="2" borderId="50" xfId="0" applyFont="1" applyFill="1" applyBorder="1" applyAlignment="1">
      <alignment horizontal="center" vertical="center"/>
    </xf>
    <xf numFmtId="49" fontId="2" fillId="2" borderId="50" xfId="0" applyNumberFormat="1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4 Трудовые ресурсы" xfId="20"/>
    <cellStyle name="Обычный_6 Расходы" xfId="21"/>
    <cellStyle name="Обычный_6_1 Доходы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0"/>
  <sheetViews>
    <sheetView tabSelected="1" zoomScale="120" zoomScaleNormal="120" workbookViewId="0" topLeftCell="A26">
      <selection activeCell="M29" sqref="M29"/>
    </sheetView>
  </sheetViews>
  <sheetFormatPr defaultColWidth="8.875" defaultRowHeight="12.75"/>
  <cols>
    <col min="1" max="1" width="5.00390625" style="47" customWidth="1"/>
    <col min="2" max="2" width="48.75390625" style="43" customWidth="1"/>
    <col min="3" max="3" width="15.125" style="47" bestFit="1" customWidth="1"/>
    <col min="4" max="4" width="11.25390625" style="43" customWidth="1"/>
    <col min="5" max="5" width="11.625" style="43" customWidth="1"/>
    <col min="6" max="16384" width="8.875" style="43" customWidth="1"/>
  </cols>
  <sheetData>
    <row r="1" spans="1:5" ht="16.9" customHeight="1">
      <c r="A1" s="136" t="s">
        <v>77</v>
      </c>
      <c r="B1" s="136"/>
      <c r="C1" s="136"/>
      <c r="D1" s="136"/>
      <c r="E1" s="136"/>
    </row>
    <row r="2" spans="1:5" ht="17.25" customHeight="1">
      <c r="A2" s="131" t="s">
        <v>46</v>
      </c>
      <c r="B2" s="131"/>
      <c r="C2" s="131"/>
      <c r="D2" s="131"/>
      <c r="E2" s="131"/>
    </row>
    <row r="3" spans="1:5" ht="17.25" customHeight="1">
      <c r="A3" s="131" t="s">
        <v>241</v>
      </c>
      <c r="B3" s="131"/>
      <c r="C3" s="131"/>
      <c r="D3" s="131"/>
      <c r="E3" s="131"/>
    </row>
    <row r="4" spans="1:5" ht="17.25" customHeight="1">
      <c r="A4" s="129" t="s">
        <v>279</v>
      </c>
      <c r="B4" s="130"/>
      <c r="C4" s="131"/>
      <c r="D4" s="131"/>
      <c r="E4" s="131"/>
    </row>
    <row r="5" spans="1:5" ht="17.45" customHeight="1">
      <c r="A5" s="141" t="s">
        <v>347</v>
      </c>
      <c r="B5" s="141"/>
      <c r="C5" s="141"/>
      <c r="D5" s="141"/>
      <c r="E5" s="141"/>
    </row>
    <row r="6" spans="1:5" ht="18" customHeight="1" thickBot="1">
      <c r="A6" s="132" t="s">
        <v>354</v>
      </c>
      <c r="B6" s="133"/>
      <c r="C6" s="133"/>
      <c r="D6" s="133"/>
      <c r="E6" s="133"/>
    </row>
    <row r="7" spans="1:5" ht="24" customHeight="1">
      <c r="A7" s="146" t="s">
        <v>0</v>
      </c>
      <c r="B7" s="142" t="s">
        <v>1</v>
      </c>
      <c r="C7" s="148" t="s">
        <v>316</v>
      </c>
      <c r="D7" s="134" t="s">
        <v>355</v>
      </c>
      <c r="E7" s="144" t="s">
        <v>179</v>
      </c>
    </row>
    <row r="8" spans="1:5" ht="34.5" customHeight="1" thickBot="1">
      <c r="A8" s="147"/>
      <c r="B8" s="143"/>
      <c r="C8" s="149"/>
      <c r="D8" s="135"/>
      <c r="E8" s="145"/>
    </row>
    <row r="9" spans="1:5" ht="15" customHeight="1" thickBot="1">
      <c r="A9" s="137" t="s">
        <v>79</v>
      </c>
      <c r="B9" s="138"/>
      <c r="C9" s="138"/>
      <c r="D9" s="139"/>
      <c r="E9" s="140"/>
    </row>
    <row r="10" spans="1:5" ht="25.5">
      <c r="A10" s="208" t="s">
        <v>2</v>
      </c>
      <c r="B10" s="209" t="s">
        <v>348</v>
      </c>
      <c r="C10" s="210" t="s">
        <v>3</v>
      </c>
      <c r="D10" s="210">
        <v>8940</v>
      </c>
      <c r="E10" s="211">
        <v>95.3</v>
      </c>
    </row>
    <row r="11" spans="1:5" ht="12.75">
      <c r="A11" s="58" t="s">
        <v>4</v>
      </c>
      <c r="B11" s="212" t="s">
        <v>180</v>
      </c>
      <c r="C11" s="213" t="s">
        <v>3</v>
      </c>
      <c r="D11" s="214">
        <v>51</v>
      </c>
      <c r="E11" s="215">
        <v>104.08</v>
      </c>
    </row>
    <row r="12" spans="1:5" ht="12.75">
      <c r="A12" s="58" t="s">
        <v>5</v>
      </c>
      <c r="B12" s="212" t="s">
        <v>80</v>
      </c>
      <c r="C12" s="213" t="s">
        <v>3</v>
      </c>
      <c r="D12" s="214">
        <v>67</v>
      </c>
      <c r="E12" s="215">
        <v>64.42</v>
      </c>
    </row>
    <row r="13" spans="1:5" ht="12.75">
      <c r="A13" s="58" t="s">
        <v>53</v>
      </c>
      <c r="B13" s="212" t="s">
        <v>160</v>
      </c>
      <c r="C13" s="213" t="s">
        <v>3</v>
      </c>
      <c r="D13" s="214">
        <v>20</v>
      </c>
      <c r="E13" s="215">
        <v>58.82</v>
      </c>
    </row>
    <row r="14" spans="1:5" ht="12.75">
      <c r="A14" s="58" t="s">
        <v>71</v>
      </c>
      <c r="B14" s="212" t="s">
        <v>324</v>
      </c>
      <c r="C14" s="213" t="s">
        <v>3</v>
      </c>
      <c r="D14" s="214">
        <v>-16</v>
      </c>
      <c r="E14" s="215">
        <v>29.09</v>
      </c>
    </row>
    <row r="15" spans="1:5" ht="12.75">
      <c r="A15" s="58" t="s">
        <v>70</v>
      </c>
      <c r="B15" s="212" t="s">
        <v>86</v>
      </c>
      <c r="C15" s="216" t="s">
        <v>203</v>
      </c>
      <c r="D15" s="217">
        <f>D11/D10*1000</f>
        <v>5.704697986577181</v>
      </c>
      <c r="E15" s="215">
        <v>109.6</v>
      </c>
    </row>
    <row r="16" spans="1:5" ht="12.75">
      <c r="A16" s="58" t="s">
        <v>72</v>
      </c>
      <c r="B16" s="212" t="s">
        <v>87</v>
      </c>
      <c r="C16" s="216" t="s">
        <v>203</v>
      </c>
      <c r="D16" s="217">
        <f>D12/D10*1000</f>
        <v>7.494407158836689</v>
      </c>
      <c r="E16" s="215">
        <v>67.87</v>
      </c>
    </row>
    <row r="17" spans="1:5" ht="12.75">
      <c r="A17" s="58" t="s">
        <v>159</v>
      </c>
      <c r="B17" s="212" t="s">
        <v>88</v>
      </c>
      <c r="C17" s="216" t="s">
        <v>203</v>
      </c>
      <c r="D17" s="217">
        <f>D14/D10*1000</f>
        <v>-1.789709172259508</v>
      </c>
      <c r="E17" s="215">
        <v>30.65</v>
      </c>
    </row>
    <row r="18" spans="1:5" ht="13.5" customHeight="1" thickBot="1">
      <c r="A18" s="218" t="s">
        <v>323</v>
      </c>
      <c r="B18" s="219" t="s">
        <v>73</v>
      </c>
      <c r="C18" s="220" t="s">
        <v>203</v>
      </c>
      <c r="D18" s="221">
        <f>D13/D10*1000</f>
        <v>2.237136465324385</v>
      </c>
      <c r="E18" s="222">
        <v>62.05</v>
      </c>
    </row>
    <row r="19" spans="1:7" ht="30.6" customHeight="1" thickBot="1">
      <c r="A19" s="223" t="s">
        <v>335</v>
      </c>
      <c r="B19" s="224"/>
      <c r="C19" s="224"/>
      <c r="D19" s="224"/>
      <c r="E19" s="225"/>
      <c r="G19" s="45"/>
    </row>
    <row r="20" spans="1:7" ht="25.9" customHeight="1">
      <c r="A20" s="226" t="s">
        <v>47</v>
      </c>
      <c r="B20" s="227" t="s">
        <v>187</v>
      </c>
      <c r="C20" s="210" t="s">
        <v>3</v>
      </c>
      <c r="D20" s="228">
        <v>2792.9</v>
      </c>
      <c r="E20" s="229">
        <v>102</v>
      </c>
      <c r="G20" s="45"/>
    </row>
    <row r="21" spans="1:5" ht="11.25" customHeight="1">
      <c r="A21" s="230"/>
      <c r="B21" s="231" t="s">
        <v>205</v>
      </c>
      <c r="C21" s="232"/>
      <c r="D21" s="232"/>
      <c r="E21" s="233"/>
    </row>
    <row r="22" spans="1:7" ht="12" customHeight="1">
      <c r="A22" s="230"/>
      <c r="B22" s="234" t="s">
        <v>23</v>
      </c>
      <c r="C22" s="213" t="s">
        <v>3</v>
      </c>
      <c r="D22" s="213" t="s">
        <v>244</v>
      </c>
      <c r="E22" s="235" t="s">
        <v>244</v>
      </c>
      <c r="G22" s="45"/>
    </row>
    <row r="23" spans="1:5" ht="12.75">
      <c r="A23" s="230"/>
      <c r="B23" s="234" t="s">
        <v>24</v>
      </c>
      <c r="C23" s="213" t="s">
        <v>3</v>
      </c>
      <c r="D23" s="213" t="s">
        <v>244</v>
      </c>
      <c r="E23" s="235" t="s">
        <v>244</v>
      </c>
    </row>
    <row r="24" spans="1:5" ht="12.75">
      <c r="A24" s="230"/>
      <c r="B24" s="234" t="s">
        <v>19</v>
      </c>
      <c r="C24" s="213" t="s">
        <v>3</v>
      </c>
      <c r="D24" s="213">
        <v>749.9</v>
      </c>
      <c r="E24" s="235">
        <v>98.4</v>
      </c>
    </row>
    <row r="25" spans="1:5" ht="24" customHeight="1">
      <c r="A25" s="230"/>
      <c r="B25" s="234" t="s">
        <v>25</v>
      </c>
      <c r="C25" s="213" t="s">
        <v>3</v>
      </c>
      <c r="D25" s="213" t="s">
        <v>244</v>
      </c>
      <c r="E25" s="235" t="s">
        <v>244</v>
      </c>
    </row>
    <row r="26" spans="1:5" ht="12.75">
      <c r="A26" s="230"/>
      <c r="B26" s="234" t="s">
        <v>18</v>
      </c>
      <c r="C26" s="213" t="s">
        <v>3</v>
      </c>
      <c r="D26" s="213" t="s">
        <v>244</v>
      </c>
      <c r="E26" s="235" t="s">
        <v>244</v>
      </c>
    </row>
    <row r="27" spans="1:5" ht="37.5" customHeight="1">
      <c r="A27" s="230"/>
      <c r="B27" s="234" t="s">
        <v>295</v>
      </c>
      <c r="C27" s="213" t="s">
        <v>3</v>
      </c>
      <c r="D27" s="213">
        <v>30.7</v>
      </c>
      <c r="E27" s="235">
        <v>132.6</v>
      </c>
    </row>
    <row r="28" spans="1:5" ht="37.5" customHeight="1">
      <c r="A28" s="230"/>
      <c r="B28" s="234" t="s">
        <v>296</v>
      </c>
      <c r="C28" s="213" t="s">
        <v>3</v>
      </c>
      <c r="D28" s="213" t="s">
        <v>244</v>
      </c>
      <c r="E28" s="235" t="s">
        <v>244</v>
      </c>
    </row>
    <row r="29" spans="1:5" ht="37.5" customHeight="1">
      <c r="A29" s="230"/>
      <c r="B29" s="234" t="s">
        <v>297</v>
      </c>
      <c r="C29" s="213" t="s">
        <v>3</v>
      </c>
      <c r="D29" s="213" t="s">
        <v>244</v>
      </c>
      <c r="E29" s="235" t="s">
        <v>244</v>
      </c>
    </row>
    <row r="30" spans="1:5" ht="37.5" customHeight="1">
      <c r="A30" s="230"/>
      <c r="B30" s="236" t="s">
        <v>325</v>
      </c>
      <c r="C30" s="213" t="s">
        <v>3</v>
      </c>
      <c r="D30" s="213">
        <v>2775.97</v>
      </c>
      <c r="E30" s="235">
        <v>101.6</v>
      </c>
    </row>
    <row r="31" spans="1:5" ht="14.25" customHeight="1">
      <c r="A31" s="230"/>
      <c r="B31" s="234" t="s">
        <v>336</v>
      </c>
      <c r="C31" s="213" t="s">
        <v>3</v>
      </c>
      <c r="D31" s="213">
        <v>220.9</v>
      </c>
      <c r="E31" s="235">
        <v>157.7</v>
      </c>
    </row>
    <row r="32" spans="1:5" ht="25.5">
      <c r="A32" s="230"/>
      <c r="B32" s="234" t="s">
        <v>294</v>
      </c>
      <c r="C32" s="213" t="s">
        <v>3</v>
      </c>
      <c r="D32" s="213">
        <v>16.3</v>
      </c>
      <c r="E32" s="235">
        <v>97.9</v>
      </c>
    </row>
    <row r="33" spans="1:5" ht="12.75">
      <c r="A33" s="230"/>
      <c r="B33" s="234" t="s">
        <v>22</v>
      </c>
      <c r="C33" s="213" t="s">
        <v>3</v>
      </c>
      <c r="D33" s="213">
        <v>137.66</v>
      </c>
      <c r="E33" s="237">
        <v>98</v>
      </c>
    </row>
    <row r="34" spans="1:5" ht="12.75">
      <c r="A34" s="230"/>
      <c r="B34" s="234" t="s">
        <v>28</v>
      </c>
      <c r="C34" s="213" t="s">
        <v>3</v>
      </c>
      <c r="D34" s="213" t="s">
        <v>244</v>
      </c>
      <c r="E34" s="235" t="s">
        <v>244</v>
      </c>
    </row>
    <row r="35" spans="1:5" ht="25.5">
      <c r="A35" s="230"/>
      <c r="B35" s="234" t="s">
        <v>29</v>
      </c>
      <c r="C35" s="213" t="s">
        <v>3</v>
      </c>
      <c r="D35" s="213" t="s">
        <v>244</v>
      </c>
      <c r="E35" s="235" t="s">
        <v>244</v>
      </c>
    </row>
    <row r="36" spans="1:5" ht="25.5">
      <c r="A36" s="238"/>
      <c r="B36" s="234" t="s">
        <v>30</v>
      </c>
      <c r="C36" s="213" t="s">
        <v>3</v>
      </c>
      <c r="D36" s="213" t="s">
        <v>244</v>
      </c>
      <c r="E36" s="235" t="s">
        <v>244</v>
      </c>
    </row>
    <row r="37" spans="1:5" ht="27" customHeight="1">
      <c r="A37" s="58" t="s">
        <v>54</v>
      </c>
      <c r="B37" s="239" t="s">
        <v>370</v>
      </c>
      <c r="C37" s="213" t="s">
        <v>45</v>
      </c>
      <c r="D37" s="214">
        <v>0.04</v>
      </c>
      <c r="E37" s="240">
        <v>44.4</v>
      </c>
    </row>
    <row r="38" spans="1:5" ht="25.5">
      <c r="A38" s="150" t="s">
        <v>52</v>
      </c>
      <c r="B38" s="212" t="s">
        <v>188</v>
      </c>
      <c r="C38" s="213" t="s">
        <v>44</v>
      </c>
      <c r="D38" s="241">
        <f>D40+D47</f>
        <v>69</v>
      </c>
      <c r="E38" s="242">
        <v>67.647</v>
      </c>
    </row>
    <row r="39" spans="1:5" ht="12.75">
      <c r="A39" s="230"/>
      <c r="B39" s="243" t="s">
        <v>195</v>
      </c>
      <c r="C39" s="244"/>
      <c r="D39" s="244"/>
      <c r="E39" s="245"/>
    </row>
    <row r="40" spans="1:5" ht="12.75">
      <c r="A40" s="230"/>
      <c r="B40" s="246" t="s">
        <v>320</v>
      </c>
      <c r="C40" s="213" t="s">
        <v>44</v>
      </c>
      <c r="D40" s="213">
        <f>SUM(D41:D47)</f>
        <v>69</v>
      </c>
      <c r="E40" s="235" t="s">
        <v>244</v>
      </c>
    </row>
    <row r="41" spans="1:5" ht="27" customHeight="1">
      <c r="A41" s="230"/>
      <c r="B41" s="212" t="s">
        <v>343</v>
      </c>
      <c r="C41" s="213" t="s">
        <v>44</v>
      </c>
      <c r="D41" s="235">
        <v>0</v>
      </c>
      <c r="E41" s="235" t="s">
        <v>244</v>
      </c>
    </row>
    <row r="42" spans="1:5" ht="51.75" customHeight="1">
      <c r="A42" s="230"/>
      <c r="B42" s="212" t="s">
        <v>344</v>
      </c>
      <c r="C42" s="213" t="s">
        <v>44</v>
      </c>
      <c r="D42" s="235">
        <v>3</v>
      </c>
      <c r="E42" s="235" t="s">
        <v>244</v>
      </c>
    </row>
    <row r="43" spans="1:5" ht="38.25">
      <c r="A43" s="230"/>
      <c r="B43" s="212" t="s">
        <v>342</v>
      </c>
      <c r="C43" s="213" t="s">
        <v>44</v>
      </c>
      <c r="D43" s="235">
        <v>0</v>
      </c>
      <c r="E43" s="235" t="s">
        <v>244</v>
      </c>
    </row>
    <row r="44" spans="1:5" ht="38.25">
      <c r="A44" s="230"/>
      <c r="B44" s="212" t="s">
        <v>350</v>
      </c>
      <c r="C44" s="213" t="s">
        <v>44</v>
      </c>
      <c r="D44" s="235">
        <v>0</v>
      </c>
      <c r="E44" s="235" t="s">
        <v>244</v>
      </c>
    </row>
    <row r="45" spans="1:5" ht="51">
      <c r="A45" s="230"/>
      <c r="B45" s="212" t="s">
        <v>321</v>
      </c>
      <c r="C45" s="213" t="s">
        <v>44</v>
      </c>
      <c r="D45" s="247">
        <v>58</v>
      </c>
      <c r="E45" s="235" t="s">
        <v>244</v>
      </c>
    </row>
    <row r="46" spans="1:5" ht="49.5" customHeight="1">
      <c r="A46" s="230"/>
      <c r="B46" s="212" t="s">
        <v>349</v>
      </c>
      <c r="C46" s="213" t="s">
        <v>44</v>
      </c>
      <c r="D46" s="247">
        <v>8</v>
      </c>
      <c r="E46" s="235" t="s">
        <v>244</v>
      </c>
    </row>
    <row r="47" spans="1:5" ht="12.75">
      <c r="A47" s="230"/>
      <c r="B47" s="248" t="s">
        <v>267</v>
      </c>
      <c r="C47" s="213" t="s">
        <v>44</v>
      </c>
      <c r="D47" s="241">
        <v>0</v>
      </c>
      <c r="E47" s="235" t="s">
        <v>244</v>
      </c>
    </row>
    <row r="48" spans="1:5" ht="25.5">
      <c r="A48" s="230"/>
      <c r="B48" s="212" t="s">
        <v>239</v>
      </c>
      <c r="C48" s="247"/>
      <c r="D48" s="213" t="s">
        <v>244</v>
      </c>
      <c r="E48" s="249" t="s">
        <v>244</v>
      </c>
    </row>
    <row r="49" spans="1:5" ht="12.75">
      <c r="A49" s="230"/>
      <c r="B49" s="250" t="s">
        <v>84</v>
      </c>
      <c r="C49" s="251"/>
      <c r="D49" s="251"/>
      <c r="E49" s="252"/>
    </row>
    <row r="50" spans="1:5" ht="12.75">
      <c r="A50" s="230"/>
      <c r="B50" s="253" t="s">
        <v>23</v>
      </c>
      <c r="C50" s="213" t="s">
        <v>44</v>
      </c>
      <c r="D50" s="213" t="s">
        <v>244</v>
      </c>
      <c r="E50" s="235" t="s">
        <v>244</v>
      </c>
    </row>
    <row r="51" spans="1:5" ht="12.75">
      <c r="A51" s="230"/>
      <c r="B51" s="253" t="s">
        <v>24</v>
      </c>
      <c r="C51" s="213" t="s">
        <v>44</v>
      </c>
      <c r="D51" s="213" t="s">
        <v>244</v>
      </c>
      <c r="E51" s="235" t="s">
        <v>244</v>
      </c>
    </row>
    <row r="52" spans="1:5" ht="12.75">
      <c r="A52" s="230"/>
      <c r="B52" s="253" t="s">
        <v>19</v>
      </c>
      <c r="C52" s="213" t="s">
        <v>44</v>
      </c>
      <c r="D52" s="213" t="s">
        <v>244</v>
      </c>
      <c r="E52" s="235" t="s">
        <v>244</v>
      </c>
    </row>
    <row r="53" spans="1:5" ht="26.25" customHeight="1">
      <c r="A53" s="230"/>
      <c r="B53" s="253" t="s">
        <v>25</v>
      </c>
      <c r="C53" s="213" t="s">
        <v>44</v>
      </c>
      <c r="D53" s="213" t="s">
        <v>244</v>
      </c>
      <c r="E53" s="235" t="s">
        <v>244</v>
      </c>
    </row>
    <row r="54" spans="1:5" ht="12.75">
      <c r="A54" s="230"/>
      <c r="B54" s="253" t="s">
        <v>18</v>
      </c>
      <c r="C54" s="213" t="s">
        <v>44</v>
      </c>
      <c r="D54" s="213" t="s">
        <v>244</v>
      </c>
      <c r="E54" s="235" t="s">
        <v>244</v>
      </c>
    </row>
    <row r="55" spans="1:5" ht="36" customHeight="1">
      <c r="A55" s="230"/>
      <c r="B55" s="253" t="s">
        <v>26</v>
      </c>
      <c r="C55" s="213" t="s">
        <v>44</v>
      </c>
      <c r="D55" s="254" t="s">
        <v>244</v>
      </c>
      <c r="E55" s="255" t="s">
        <v>244</v>
      </c>
    </row>
    <row r="56" spans="1:5" ht="11.25" customHeight="1">
      <c r="A56" s="230"/>
      <c r="B56" s="253" t="s">
        <v>27</v>
      </c>
      <c r="C56" s="213" t="s">
        <v>44</v>
      </c>
      <c r="D56" s="254" t="s">
        <v>244</v>
      </c>
      <c r="E56" s="255" t="s">
        <v>244</v>
      </c>
    </row>
    <row r="57" spans="1:5" ht="12.75">
      <c r="A57" s="230"/>
      <c r="B57" s="253" t="s">
        <v>22</v>
      </c>
      <c r="C57" s="213" t="s">
        <v>44</v>
      </c>
      <c r="D57" s="254" t="s">
        <v>244</v>
      </c>
      <c r="E57" s="255" t="s">
        <v>244</v>
      </c>
    </row>
    <row r="58" spans="1:5" ht="12.75">
      <c r="A58" s="230"/>
      <c r="B58" s="253" t="s">
        <v>28</v>
      </c>
      <c r="C58" s="213" t="s">
        <v>44</v>
      </c>
      <c r="D58" s="254" t="s">
        <v>244</v>
      </c>
      <c r="E58" s="255" t="s">
        <v>244</v>
      </c>
    </row>
    <row r="59" spans="1:5" ht="25.5">
      <c r="A59" s="230"/>
      <c r="B59" s="253" t="s">
        <v>29</v>
      </c>
      <c r="C59" s="213" t="s">
        <v>44</v>
      </c>
      <c r="D59" s="254" t="s">
        <v>244</v>
      </c>
      <c r="E59" s="255" t="s">
        <v>244</v>
      </c>
    </row>
    <row r="60" spans="1:5" ht="24" customHeight="1">
      <c r="A60" s="238"/>
      <c r="B60" s="253" t="s">
        <v>30</v>
      </c>
      <c r="C60" s="213" t="s">
        <v>44</v>
      </c>
      <c r="D60" s="254" t="s">
        <v>244</v>
      </c>
      <c r="E60" s="255" t="s">
        <v>244</v>
      </c>
    </row>
    <row r="61" spans="1:5" ht="25.5">
      <c r="A61" s="150" t="s">
        <v>55</v>
      </c>
      <c r="B61" s="256" t="s">
        <v>352</v>
      </c>
      <c r="C61" s="257" t="s">
        <v>16</v>
      </c>
      <c r="D61" s="217">
        <v>82625.5</v>
      </c>
      <c r="E61" s="258">
        <v>109.1</v>
      </c>
    </row>
    <row r="62" spans="1:5" ht="12.75">
      <c r="A62" s="230"/>
      <c r="B62" s="259" t="s">
        <v>81</v>
      </c>
      <c r="C62" s="260"/>
      <c r="D62" s="260"/>
      <c r="E62" s="261"/>
    </row>
    <row r="63" spans="1:5" ht="12.75">
      <c r="A63" s="230"/>
      <c r="B63" s="262" t="s">
        <v>23</v>
      </c>
      <c r="C63" s="257" t="s">
        <v>16</v>
      </c>
      <c r="D63" s="217" t="s">
        <v>244</v>
      </c>
      <c r="E63" s="258" t="s">
        <v>244</v>
      </c>
    </row>
    <row r="64" spans="1:5" ht="12.75">
      <c r="A64" s="230"/>
      <c r="B64" s="262" t="s">
        <v>24</v>
      </c>
      <c r="C64" s="257" t="s">
        <v>16</v>
      </c>
      <c r="D64" s="217" t="s">
        <v>244</v>
      </c>
      <c r="E64" s="258" t="s">
        <v>244</v>
      </c>
    </row>
    <row r="65" spans="1:5" ht="12.75">
      <c r="A65" s="230"/>
      <c r="B65" s="262" t="s">
        <v>19</v>
      </c>
      <c r="C65" s="257" t="s">
        <v>16</v>
      </c>
      <c r="D65" s="217">
        <v>84809.4</v>
      </c>
      <c r="E65" s="258">
        <v>109.8</v>
      </c>
    </row>
    <row r="66" spans="1:5" ht="12.75">
      <c r="A66" s="230"/>
      <c r="B66" s="262" t="s">
        <v>337</v>
      </c>
      <c r="C66" s="257" t="s">
        <v>16</v>
      </c>
      <c r="D66" s="217">
        <v>98470</v>
      </c>
      <c r="E66" s="258">
        <v>175.3</v>
      </c>
    </row>
    <row r="67" spans="1:5" ht="12.75">
      <c r="A67" s="230"/>
      <c r="B67" s="262" t="s">
        <v>307</v>
      </c>
      <c r="C67" s="257" t="s">
        <v>16</v>
      </c>
      <c r="D67" s="217">
        <v>98470</v>
      </c>
      <c r="E67" s="258">
        <v>175.3</v>
      </c>
    </row>
    <row r="68" spans="1:5" ht="25.5">
      <c r="A68" s="230"/>
      <c r="B68" s="262" t="s">
        <v>298</v>
      </c>
      <c r="C68" s="257" t="s">
        <v>16</v>
      </c>
      <c r="D68" s="217" t="s">
        <v>244</v>
      </c>
      <c r="E68" s="258" t="s">
        <v>244</v>
      </c>
    </row>
    <row r="69" spans="1:5" ht="25.5">
      <c r="A69" s="230"/>
      <c r="B69" s="262" t="s">
        <v>297</v>
      </c>
      <c r="C69" s="257" t="s">
        <v>16</v>
      </c>
      <c r="D69" s="217" t="s">
        <v>244</v>
      </c>
      <c r="E69" s="258" t="s">
        <v>244</v>
      </c>
    </row>
    <row r="70" spans="1:5" ht="23.25" customHeight="1">
      <c r="A70" s="230"/>
      <c r="B70" s="263" t="s">
        <v>25</v>
      </c>
      <c r="C70" s="264" t="s">
        <v>16</v>
      </c>
      <c r="D70" s="265" t="s">
        <v>244</v>
      </c>
      <c r="E70" s="235" t="s">
        <v>244</v>
      </c>
    </row>
    <row r="71" spans="1:5" ht="12.75">
      <c r="A71" s="230"/>
      <c r="B71" s="263" t="s">
        <v>18</v>
      </c>
      <c r="C71" s="264" t="s">
        <v>16</v>
      </c>
      <c r="D71" s="265" t="s">
        <v>244</v>
      </c>
      <c r="E71" s="235" t="s">
        <v>244</v>
      </c>
    </row>
    <row r="72" spans="1:5" ht="36.75" customHeight="1">
      <c r="A72" s="230"/>
      <c r="B72" s="263" t="s">
        <v>338</v>
      </c>
      <c r="C72" s="264" t="s">
        <v>16</v>
      </c>
      <c r="D72" s="265" t="s">
        <v>244</v>
      </c>
      <c r="E72" s="235" t="s">
        <v>244</v>
      </c>
    </row>
    <row r="73" spans="1:5" ht="12.75">
      <c r="A73" s="230"/>
      <c r="B73" s="263" t="s">
        <v>336</v>
      </c>
      <c r="C73" s="264" t="s">
        <v>16</v>
      </c>
      <c r="D73" s="265">
        <v>94502.5</v>
      </c>
      <c r="E73" s="235">
        <v>113.2</v>
      </c>
    </row>
    <row r="74" spans="1:5" ht="25.5">
      <c r="A74" s="230"/>
      <c r="B74" s="263" t="s">
        <v>299</v>
      </c>
      <c r="C74" s="264" t="s">
        <v>16</v>
      </c>
      <c r="D74" s="265">
        <v>76628.9</v>
      </c>
      <c r="E74" s="235">
        <v>107.3</v>
      </c>
    </row>
    <row r="75" spans="1:5" ht="12.75">
      <c r="A75" s="230"/>
      <c r="B75" s="263" t="s">
        <v>22</v>
      </c>
      <c r="C75" s="264" t="s">
        <v>16</v>
      </c>
      <c r="D75" s="265">
        <v>58132.7</v>
      </c>
      <c r="E75" s="235">
        <v>104.39</v>
      </c>
    </row>
    <row r="76" spans="1:5" ht="12.75">
      <c r="A76" s="230"/>
      <c r="B76" s="263" t="s">
        <v>28</v>
      </c>
      <c r="C76" s="264" t="s">
        <v>16</v>
      </c>
      <c r="D76" s="265" t="s">
        <v>244</v>
      </c>
      <c r="E76" s="235" t="s">
        <v>244</v>
      </c>
    </row>
    <row r="77" spans="1:5" ht="25.5">
      <c r="A77" s="230"/>
      <c r="B77" s="263" t="s">
        <v>29</v>
      </c>
      <c r="C77" s="264" t="s">
        <v>16</v>
      </c>
      <c r="D77" s="265" t="s">
        <v>244</v>
      </c>
      <c r="E77" s="235"/>
    </row>
    <row r="78" spans="1:5" ht="26.25" thickBot="1">
      <c r="A78" s="266"/>
      <c r="B78" s="267" t="s">
        <v>30</v>
      </c>
      <c r="C78" s="268" t="s">
        <v>16</v>
      </c>
      <c r="D78" s="269" t="s">
        <v>244</v>
      </c>
      <c r="E78" s="270" t="s">
        <v>244</v>
      </c>
    </row>
    <row r="79" spans="1:5" ht="29.25" customHeight="1" thickBot="1">
      <c r="A79" s="271" t="s">
        <v>309</v>
      </c>
      <c r="B79" s="272"/>
      <c r="C79" s="272"/>
      <c r="D79" s="272"/>
      <c r="E79" s="273"/>
    </row>
    <row r="80" spans="1:5" ht="67.15" customHeight="1">
      <c r="A80" s="208" t="s">
        <v>48</v>
      </c>
      <c r="B80" s="274" t="s">
        <v>89</v>
      </c>
      <c r="C80" s="227" t="s">
        <v>56</v>
      </c>
      <c r="D80" s="275">
        <v>9527920.5</v>
      </c>
      <c r="E80" s="276">
        <v>113.69</v>
      </c>
    </row>
    <row r="81" spans="1:5" ht="37.9" customHeight="1" thickBot="1">
      <c r="A81" s="218" t="s">
        <v>57</v>
      </c>
      <c r="B81" s="277" t="s">
        <v>181</v>
      </c>
      <c r="C81" s="278" t="s">
        <v>83</v>
      </c>
      <c r="D81" s="269" t="s">
        <v>244</v>
      </c>
      <c r="E81" s="270" t="s">
        <v>244</v>
      </c>
    </row>
    <row r="82" spans="1:5" s="46" customFormat="1" ht="17.25" customHeight="1" thickBot="1">
      <c r="A82" s="271" t="s">
        <v>310</v>
      </c>
      <c r="B82" s="272"/>
      <c r="C82" s="272"/>
      <c r="D82" s="272"/>
      <c r="E82" s="273"/>
    </row>
    <row r="83" spans="1:7" ht="25.5">
      <c r="A83" s="226" t="s">
        <v>58</v>
      </c>
      <c r="B83" s="209" t="s">
        <v>90</v>
      </c>
      <c r="C83" s="227" t="s">
        <v>56</v>
      </c>
      <c r="D83" s="279">
        <f>D85+D86</f>
        <v>426096</v>
      </c>
      <c r="E83" s="280">
        <v>90</v>
      </c>
      <c r="G83" s="102"/>
    </row>
    <row r="84" spans="1:7" ht="12.75">
      <c r="A84" s="230"/>
      <c r="B84" s="281" t="s">
        <v>82</v>
      </c>
      <c r="C84" s="281"/>
      <c r="D84" s="281"/>
      <c r="E84" s="282"/>
      <c r="G84" s="103"/>
    </row>
    <row r="85" spans="1:7" ht="12.75">
      <c r="A85" s="230"/>
      <c r="B85" s="283" t="s">
        <v>6</v>
      </c>
      <c r="C85" s="264" t="s">
        <v>56</v>
      </c>
      <c r="D85" s="202">
        <v>17521</v>
      </c>
      <c r="E85" s="123">
        <v>56</v>
      </c>
      <c r="G85" s="102"/>
    </row>
    <row r="86" spans="1:7" ht="12.75">
      <c r="A86" s="238"/>
      <c r="B86" s="283" t="s">
        <v>7</v>
      </c>
      <c r="C86" s="264" t="s">
        <v>56</v>
      </c>
      <c r="D86" s="202">
        <v>408575</v>
      </c>
      <c r="E86" s="123">
        <v>92</v>
      </c>
      <c r="F86" s="101"/>
      <c r="G86" s="102"/>
    </row>
    <row r="87" spans="1:5" ht="27.6" customHeight="1">
      <c r="A87" s="150" t="s">
        <v>59</v>
      </c>
      <c r="B87" s="284" t="s">
        <v>8</v>
      </c>
      <c r="C87" s="284"/>
      <c r="D87" s="284"/>
      <c r="E87" s="285"/>
    </row>
    <row r="88" spans="1:5" ht="12" customHeight="1">
      <c r="A88" s="230"/>
      <c r="B88" s="286" t="s">
        <v>9</v>
      </c>
      <c r="C88" s="213" t="s">
        <v>83</v>
      </c>
      <c r="D88" s="128">
        <v>3443</v>
      </c>
      <c r="E88" s="287">
        <v>65</v>
      </c>
    </row>
    <row r="89" spans="1:5" ht="12.75">
      <c r="A89" s="230"/>
      <c r="B89" s="286" t="s">
        <v>10</v>
      </c>
      <c r="C89" s="213" t="s">
        <v>83</v>
      </c>
      <c r="D89" s="213" t="s">
        <v>244</v>
      </c>
      <c r="E89" s="242" t="s">
        <v>244</v>
      </c>
    </row>
    <row r="90" spans="1:5" ht="12" customHeight="1">
      <c r="A90" s="230"/>
      <c r="B90" s="286" t="s">
        <v>14</v>
      </c>
      <c r="C90" s="213" t="s">
        <v>83</v>
      </c>
      <c r="D90" s="213" t="s">
        <v>244</v>
      </c>
      <c r="E90" s="242" t="s">
        <v>244</v>
      </c>
    </row>
    <row r="91" spans="1:5" ht="11.25" customHeight="1">
      <c r="A91" s="230"/>
      <c r="B91" s="286" t="s">
        <v>13</v>
      </c>
      <c r="C91" s="213" t="s">
        <v>83</v>
      </c>
      <c r="D91" s="128">
        <v>410</v>
      </c>
      <c r="E91" s="287">
        <v>96</v>
      </c>
    </row>
    <row r="92" spans="1:5" ht="10.5" customHeight="1">
      <c r="A92" s="230"/>
      <c r="B92" s="286" t="s">
        <v>11</v>
      </c>
      <c r="C92" s="213" t="s">
        <v>83</v>
      </c>
      <c r="D92" s="128">
        <v>10909</v>
      </c>
      <c r="E92" s="287">
        <v>103</v>
      </c>
    </row>
    <row r="93" spans="1:5" ht="12" customHeight="1" thickBot="1">
      <c r="A93" s="266"/>
      <c r="B93" s="288" t="s">
        <v>12</v>
      </c>
      <c r="C93" s="278" t="s">
        <v>15</v>
      </c>
      <c r="D93" s="278" t="s">
        <v>244</v>
      </c>
      <c r="E93" s="289" t="s">
        <v>244</v>
      </c>
    </row>
    <row r="94" spans="1:5" ht="18.75" customHeight="1" thickBot="1">
      <c r="A94" s="271" t="s">
        <v>311</v>
      </c>
      <c r="B94" s="272"/>
      <c r="C94" s="272"/>
      <c r="D94" s="272"/>
      <c r="E94" s="273"/>
    </row>
    <row r="95" spans="1:5" ht="12.75">
      <c r="A95" s="208" t="s">
        <v>183</v>
      </c>
      <c r="B95" s="290" t="s">
        <v>62</v>
      </c>
      <c r="C95" s="227" t="s">
        <v>17</v>
      </c>
      <c r="D95" s="291" t="s">
        <v>244</v>
      </c>
      <c r="E95" s="292" t="s">
        <v>244</v>
      </c>
    </row>
    <row r="96" spans="1:5" ht="12.75">
      <c r="A96" s="58" t="s">
        <v>49</v>
      </c>
      <c r="B96" s="239" t="s">
        <v>63</v>
      </c>
      <c r="C96" s="264" t="s">
        <v>17</v>
      </c>
      <c r="D96" s="213" t="s">
        <v>244</v>
      </c>
      <c r="E96" s="235" t="s">
        <v>244</v>
      </c>
    </row>
    <row r="97" spans="1:5" ht="12.75">
      <c r="A97" s="72" t="s">
        <v>61</v>
      </c>
      <c r="B97" s="293" t="s">
        <v>64</v>
      </c>
      <c r="C97" s="294" t="s">
        <v>17</v>
      </c>
      <c r="D97" s="295" t="s">
        <v>244</v>
      </c>
      <c r="E97" s="296" t="s">
        <v>244</v>
      </c>
    </row>
    <row r="98" spans="1:5" ht="13.5" thickBot="1">
      <c r="A98" s="218" t="s">
        <v>269</v>
      </c>
      <c r="B98" s="219" t="s">
        <v>270</v>
      </c>
      <c r="C98" s="268" t="s">
        <v>17</v>
      </c>
      <c r="D98" s="297">
        <v>1663082.5</v>
      </c>
      <c r="E98" s="298">
        <v>181.7</v>
      </c>
    </row>
    <row r="99" spans="1:5" ht="33" customHeight="1" thickBot="1">
      <c r="A99" s="271" t="s">
        <v>353</v>
      </c>
      <c r="B99" s="272"/>
      <c r="C99" s="272"/>
      <c r="D99" s="272"/>
      <c r="E99" s="273"/>
    </row>
    <row r="100" spans="1:5" ht="12.75">
      <c r="A100" s="226" t="s">
        <v>50</v>
      </c>
      <c r="B100" s="299" t="s">
        <v>189</v>
      </c>
      <c r="C100" s="227" t="s">
        <v>60</v>
      </c>
      <c r="D100" s="291">
        <v>362246</v>
      </c>
      <c r="E100" s="211">
        <v>131.2</v>
      </c>
    </row>
    <row r="101" spans="1:5" ht="12.75">
      <c r="A101" s="230"/>
      <c r="B101" s="243" t="s">
        <v>84</v>
      </c>
      <c r="C101" s="244"/>
      <c r="D101" s="244"/>
      <c r="E101" s="245"/>
    </row>
    <row r="102" spans="1:5" ht="12.75">
      <c r="A102" s="230"/>
      <c r="B102" s="300" t="s">
        <v>23</v>
      </c>
      <c r="C102" s="264" t="s">
        <v>17</v>
      </c>
      <c r="D102" s="213" t="s">
        <v>244</v>
      </c>
      <c r="E102" s="235" t="s">
        <v>244</v>
      </c>
    </row>
    <row r="103" spans="1:5" ht="12.75">
      <c r="A103" s="230"/>
      <c r="B103" s="300" t="s">
        <v>24</v>
      </c>
      <c r="C103" s="264" t="s">
        <v>17</v>
      </c>
      <c r="D103" s="213" t="s">
        <v>244</v>
      </c>
      <c r="E103" s="235" t="s">
        <v>244</v>
      </c>
    </row>
    <row r="104" spans="1:5" ht="12.75">
      <c r="A104" s="230"/>
      <c r="B104" s="300" t="s">
        <v>19</v>
      </c>
      <c r="C104" s="264" t="s">
        <v>17</v>
      </c>
      <c r="D104" s="265">
        <v>76232</v>
      </c>
      <c r="E104" s="242">
        <v>119.285</v>
      </c>
    </row>
    <row r="105" spans="1:5" ht="12.75">
      <c r="A105" s="230"/>
      <c r="B105" s="300" t="s">
        <v>300</v>
      </c>
      <c r="C105" s="264" t="s">
        <v>17</v>
      </c>
      <c r="D105" s="265">
        <v>79871</v>
      </c>
      <c r="E105" s="237">
        <v>83.897</v>
      </c>
    </row>
    <row r="106" spans="1:5" ht="25.9" customHeight="1">
      <c r="A106" s="230"/>
      <c r="B106" s="300" t="s">
        <v>25</v>
      </c>
      <c r="C106" s="264" t="s">
        <v>17</v>
      </c>
      <c r="D106" s="213" t="s">
        <v>244</v>
      </c>
      <c r="E106" s="235"/>
    </row>
    <row r="107" spans="1:5" ht="12.75">
      <c r="A107" s="230"/>
      <c r="B107" s="300" t="s">
        <v>18</v>
      </c>
      <c r="C107" s="264" t="s">
        <v>17</v>
      </c>
      <c r="D107" s="213" t="s">
        <v>244</v>
      </c>
      <c r="E107" s="235" t="s">
        <v>244</v>
      </c>
    </row>
    <row r="108" spans="1:5" ht="37.5" customHeight="1">
      <c r="A108" s="230"/>
      <c r="B108" s="300" t="s">
        <v>26</v>
      </c>
      <c r="C108" s="264" t="s">
        <v>17</v>
      </c>
      <c r="D108" s="213" t="s">
        <v>244</v>
      </c>
      <c r="E108" s="235" t="s">
        <v>244</v>
      </c>
    </row>
    <row r="109" spans="1:5" ht="12.75">
      <c r="A109" s="230"/>
      <c r="B109" s="300" t="s">
        <v>27</v>
      </c>
      <c r="C109" s="264" t="s">
        <v>17</v>
      </c>
      <c r="D109" s="213" t="s">
        <v>244</v>
      </c>
      <c r="E109" s="235" t="s">
        <v>244</v>
      </c>
    </row>
    <row r="110" spans="1:5" ht="12.75">
      <c r="A110" s="230"/>
      <c r="B110" s="234" t="s">
        <v>22</v>
      </c>
      <c r="C110" s="264" t="s">
        <v>17</v>
      </c>
      <c r="D110" s="265">
        <v>25598</v>
      </c>
      <c r="E110" s="242">
        <v>401.348</v>
      </c>
    </row>
    <row r="111" spans="1:5" ht="12.75">
      <c r="A111" s="230"/>
      <c r="B111" s="234" t="s">
        <v>28</v>
      </c>
      <c r="C111" s="264" t="s">
        <v>17</v>
      </c>
      <c r="D111" s="213" t="s">
        <v>244</v>
      </c>
      <c r="E111" s="235" t="s">
        <v>244</v>
      </c>
    </row>
    <row r="112" spans="1:5" ht="25.5">
      <c r="A112" s="230"/>
      <c r="B112" s="234" t="s">
        <v>29</v>
      </c>
      <c r="C112" s="264" t="s">
        <v>17</v>
      </c>
      <c r="D112" s="213" t="s">
        <v>244</v>
      </c>
      <c r="E112" s="235" t="s">
        <v>244</v>
      </c>
    </row>
    <row r="113" spans="1:5" ht="25.5">
      <c r="A113" s="238"/>
      <c r="B113" s="301" t="s">
        <v>30</v>
      </c>
      <c r="C113" s="264" t="s">
        <v>17</v>
      </c>
      <c r="D113" s="213" t="s">
        <v>244</v>
      </c>
      <c r="E113" s="235" t="s">
        <v>244</v>
      </c>
    </row>
    <row r="114" spans="1:5" ht="24" customHeight="1">
      <c r="A114" s="150" t="s">
        <v>51</v>
      </c>
      <c r="B114" s="212" t="s">
        <v>196</v>
      </c>
      <c r="C114" s="264" t="s">
        <v>17</v>
      </c>
      <c r="D114" s="265">
        <f>D100</f>
        <v>362246</v>
      </c>
      <c r="E114" s="237">
        <f>E100</f>
        <v>131.2</v>
      </c>
    </row>
    <row r="115" spans="1:5" ht="12.75">
      <c r="A115" s="230"/>
      <c r="B115" s="243" t="s">
        <v>81</v>
      </c>
      <c r="C115" s="244"/>
      <c r="D115" s="244"/>
      <c r="E115" s="245"/>
    </row>
    <row r="116" spans="1:5" ht="12.75">
      <c r="A116" s="230"/>
      <c r="B116" s="302" t="s">
        <v>326</v>
      </c>
      <c r="C116" s="257" t="s">
        <v>17</v>
      </c>
      <c r="D116" s="303">
        <v>99799</v>
      </c>
      <c r="E116" s="304">
        <v>178.082</v>
      </c>
    </row>
    <row r="117" spans="1:5" ht="12.75">
      <c r="A117" s="230"/>
      <c r="B117" s="212" t="s">
        <v>153</v>
      </c>
      <c r="C117" s="257" t="s">
        <v>17</v>
      </c>
      <c r="D117" s="217" t="s">
        <v>244</v>
      </c>
      <c r="E117" s="258" t="s">
        <v>244</v>
      </c>
    </row>
    <row r="118" spans="1:5" ht="12" customHeight="1">
      <c r="A118" s="230"/>
      <c r="B118" s="212" t="s">
        <v>301</v>
      </c>
      <c r="C118" s="264" t="s">
        <v>17</v>
      </c>
      <c r="D118" s="265">
        <v>91335</v>
      </c>
      <c r="E118" s="237">
        <v>288.032</v>
      </c>
    </row>
    <row r="119" spans="1:5" ht="11.25" customHeight="1">
      <c r="A119" s="230"/>
      <c r="B119" s="212" t="s">
        <v>194</v>
      </c>
      <c r="C119" s="264" t="s">
        <v>17</v>
      </c>
      <c r="D119" s="265">
        <v>215173</v>
      </c>
      <c r="E119" s="237">
        <v>108.566</v>
      </c>
    </row>
    <row r="120" spans="1:5" ht="11.25" customHeight="1">
      <c r="A120" s="230"/>
      <c r="B120" s="212" t="s">
        <v>154</v>
      </c>
      <c r="C120" s="264" t="s">
        <v>17</v>
      </c>
      <c r="D120" s="265">
        <v>138</v>
      </c>
      <c r="E120" s="235" t="s">
        <v>244</v>
      </c>
    </row>
    <row r="121" spans="1:5" ht="12" customHeight="1">
      <c r="A121" s="238"/>
      <c r="B121" s="286" t="s">
        <v>327</v>
      </c>
      <c r="C121" s="264" t="s">
        <v>17</v>
      </c>
      <c r="D121" s="265">
        <v>49136</v>
      </c>
      <c r="E121" s="237">
        <v>225</v>
      </c>
    </row>
    <row r="122" spans="1:5" ht="12" customHeight="1">
      <c r="A122" s="305" t="s">
        <v>65</v>
      </c>
      <c r="B122" s="306" t="s">
        <v>152</v>
      </c>
      <c r="C122" s="264" t="s">
        <v>17</v>
      </c>
      <c r="D122" s="295" t="s">
        <v>244</v>
      </c>
      <c r="E122" s="296" t="s">
        <v>244</v>
      </c>
    </row>
    <row r="123" spans="1:5" ht="11.25" customHeight="1">
      <c r="A123" s="305" t="s">
        <v>150</v>
      </c>
      <c r="B123" s="286" t="s">
        <v>37</v>
      </c>
      <c r="C123" s="213" t="s">
        <v>328</v>
      </c>
      <c r="D123" s="295" t="s">
        <v>244</v>
      </c>
      <c r="E123" s="296" t="s">
        <v>244</v>
      </c>
    </row>
    <row r="124" spans="1:5" ht="13.5" customHeight="1" thickBot="1">
      <c r="A124" s="218" t="s">
        <v>190</v>
      </c>
      <c r="B124" s="307" t="s">
        <v>38</v>
      </c>
      <c r="C124" s="278" t="s">
        <v>193</v>
      </c>
      <c r="D124" s="269">
        <v>37.748</v>
      </c>
      <c r="E124" s="270" t="s">
        <v>244</v>
      </c>
    </row>
    <row r="125" spans="1:5" ht="19.5" customHeight="1" thickBot="1">
      <c r="A125" s="271" t="s">
        <v>312</v>
      </c>
      <c r="B125" s="272"/>
      <c r="C125" s="272"/>
      <c r="D125" s="272"/>
      <c r="E125" s="273"/>
    </row>
    <row r="126" spans="1:5" ht="32.45" customHeight="1">
      <c r="A126" s="226" t="s">
        <v>219</v>
      </c>
      <c r="B126" s="274" t="s">
        <v>207</v>
      </c>
      <c r="C126" s="227" t="s">
        <v>17</v>
      </c>
      <c r="D126" s="308">
        <v>324300</v>
      </c>
      <c r="E126" s="276">
        <v>59.042</v>
      </c>
    </row>
    <row r="127" spans="1:5" ht="12.75">
      <c r="A127" s="230"/>
      <c r="B127" s="259" t="s">
        <v>191</v>
      </c>
      <c r="C127" s="260"/>
      <c r="D127" s="260"/>
      <c r="E127" s="261"/>
    </row>
    <row r="128" spans="1:5" ht="12.75">
      <c r="A128" s="230"/>
      <c r="B128" s="212" t="s">
        <v>19</v>
      </c>
      <c r="C128" s="264" t="s">
        <v>17</v>
      </c>
      <c r="D128" s="213" t="s">
        <v>244</v>
      </c>
      <c r="E128" s="235" t="s">
        <v>244</v>
      </c>
    </row>
    <row r="129" spans="1:5" ht="12.75">
      <c r="A129" s="230"/>
      <c r="B129" s="212" t="s">
        <v>20</v>
      </c>
      <c r="C129" s="264" t="s">
        <v>17</v>
      </c>
      <c r="D129" s="213" t="s">
        <v>244</v>
      </c>
      <c r="E129" s="235" t="s">
        <v>244</v>
      </c>
    </row>
    <row r="130" spans="1:5" ht="12.75">
      <c r="A130" s="238"/>
      <c r="B130" s="212" t="s">
        <v>18</v>
      </c>
      <c r="C130" s="264" t="s">
        <v>17</v>
      </c>
      <c r="D130" s="213" t="s">
        <v>244</v>
      </c>
      <c r="E130" s="235" t="s">
        <v>244</v>
      </c>
    </row>
    <row r="131" spans="1:5" ht="12.75">
      <c r="A131" s="309" t="s">
        <v>220</v>
      </c>
      <c r="B131" s="310" t="s">
        <v>75</v>
      </c>
      <c r="C131" s="311"/>
      <c r="D131" s="311"/>
      <c r="E131" s="312"/>
    </row>
    <row r="132" spans="1:5" ht="12.75">
      <c r="A132" s="313"/>
      <c r="B132" s="212" t="s">
        <v>209</v>
      </c>
      <c r="C132" s="264" t="s">
        <v>76</v>
      </c>
      <c r="D132" s="213" t="s">
        <v>244</v>
      </c>
      <c r="E132" s="235" t="s">
        <v>244</v>
      </c>
    </row>
    <row r="133" spans="1:5" ht="12.75">
      <c r="A133" s="313"/>
      <c r="B133" s="212" t="s">
        <v>208</v>
      </c>
      <c r="C133" s="264" t="s">
        <v>76</v>
      </c>
      <c r="D133" s="213" t="s">
        <v>244</v>
      </c>
      <c r="E133" s="235" t="s">
        <v>244</v>
      </c>
    </row>
    <row r="134" spans="1:5" ht="13.15" customHeight="1" thickBot="1">
      <c r="A134" s="314"/>
      <c r="B134" s="307" t="s">
        <v>233</v>
      </c>
      <c r="C134" s="268" t="s">
        <v>76</v>
      </c>
      <c r="D134" s="278" t="s">
        <v>244</v>
      </c>
      <c r="E134" s="270" t="s">
        <v>244</v>
      </c>
    </row>
    <row r="135" spans="1:5" ht="21" customHeight="1" thickBot="1">
      <c r="A135" s="271" t="s">
        <v>313</v>
      </c>
      <c r="B135" s="272"/>
      <c r="C135" s="272"/>
      <c r="D135" s="272"/>
      <c r="E135" s="273"/>
    </row>
    <row r="136" spans="1:5" ht="15" customHeight="1">
      <c r="A136" s="226" t="s">
        <v>66</v>
      </c>
      <c r="B136" s="315" t="s">
        <v>216</v>
      </c>
      <c r="C136" s="227" t="s">
        <v>17</v>
      </c>
      <c r="D136" s="316">
        <v>81256.73</v>
      </c>
      <c r="E136" s="317"/>
    </row>
    <row r="137" spans="1:5" ht="12.75">
      <c r="A137" s="318"/>
      <c r="B137" s="259"/>
      <c r="C137" s="260"/>
      <c r="D137" s="260"/>
      <c r="E137" s="261"/>
    </row>
    <row r="138" spans="1:7" ht="12.75">
      <c r="A138" s="318"/>
      <c r="B138" s="319" t="s">
        <v>200</v>
      </c>
      <c r="C138" s="320" t="s">
        <v>17</v>
      </c>
      <c r="D138" s="321">
        <v>57964.46</v>
      </c>
      <c r="E138" s="322"/>
      <c r="G138" s="101"/>
    </row>
    <row r="139" spans="1:5" ht="12.75">
      <c r="A139" s="318"/>
      <c r="B139" s="212" t="s">
        <v>81</v>
      </c>
      <c r="C139" s="264"/>
      <c r="D139" s="323"/>
      <c r="E139" s="324"/>
    </row>
    <row r="140" spans="1:5" ht="12.75">
      <c r="A140" s="318"/>
      <c r="B140" s="212" t="s">
        <v>215</v>
      </c>
      <c r="C140" s="264" t="s">
        <v>17</v>
      </c>
      <c r="D140" s="217">
        <v>39996.97</v>
      </c>
      <c r="E140" s="215"/>
    </row>
    <row r="141" spans="1:5" ht="12.75" customHeight="1">
      <c r="A141" s="318"/>
      <c r="B141" s="212" t="s">
        <v>333</v>
      </c>
      <c r="C141" s="264" t="s">
        <v>17</v>
      </c>
      <c r="D141" s="217">
        <v>246.02</v>
      </c>
      <c r="E141" s="215"/>
    </row>
    <row r="142" spans="1:5" ht="12.75">
      <c r="A142" s="318"/>
      <c r="B142" s="212" t="s">
        <v>345</v>
      </c>
      <c r="C142" s="264" t="s">
        <v>17</v>
      </c>
      <c r="D142" s="217">
        <v>2415.95</v>
      </c>
      <c r="E142" s="215"/>
    </row>
    <row r="143" spans="1:5" ht="12.75">
      <c r="A143" s="318"/>
      <c r="B143" s="212" t="s">
        <v>322</v>
      </c>
      <c r="C143" s="264" t="s">
        <v>17</v>
      </c>
      <c r="D143" s="217">
        <v>13228.32</v>
      </c>
      <c r="E143" s="215"/>
    </row>
    <row r="144" spans="1:5" ht="12.75">
      <c r="A144" s="318"/>
      <c r="B144" s="212" t="s">
        <v>334</v>
      </c>
      <c r="C144" s="264" t="s">
        <v>17</v>
      </c>
      <c r="D144" s="217">
        <v>2077.2</v>
      </c>
      <c r="E144" s="215"/>
    </row>
    <row r="145" spans="1:5" ht="11.25" customHeight="1">
      <c r="A145" s="318"/>
      <c r="B145" s="212" t="s">
        <v>201</v>
      </c>
      <c r="C145" s="264" t="s">
        <v>17</v>
      </c>
      <c r="D145" s="217" t="s">
        <v>244</v>
      </c>
      <c r="E145" s="215" t="s">
        <v>244</v>
      </c>
    </row>
    <row r="146" spans="1:5" ht="27" customHeight="1">
      <c r="A146" s="318"/>
      <c r="B146" s="212" t="s">
        <v>217</v>
      </c>
      <c r="C146" s="264" t="s">
        <v>17</v>
      </c>
      <c r="D146" s="217" t="s">
        <v>244</v>
      </c>
      <c r="E146" s="215" t="s">
        <v>244</v>
      </c>
    </row>
    <row r="147" spans="1:7" ht="15" customHeight="1">
      <c r="A147" s="318"/>
      <c r="B147" s="319" t="s">
        <v>202</v>
      </c>
      <c r="C147" s="320" t="s">
        <v>17</v>
      </c>
      <c r="D147" s="321">
        <v>1596.33</v>
      </c>
      <c r="E147" s="325"/>
      <c r="G147" s="101"/>
    </row>
    <row r="148" spans="1:5" ht="27.6" customHeight="1">
      <c r="A148" s="318"/>
      <c r="B148" s="212" t="s">
        <v>198</v>
      </c>
      <c r="C148" s="264" t="s">
        <v>17</v>
      </c>
      <c r="D148" s="217">
        <v>1500.75</v>
      </c>
      <c r="E148" s="215"/>
    </row>
    <row r="149" spans="1:5" ht="27" customHeight="1">
      <c r="A149" s="318"/>
      <c r="B149" s="326" t="s">
        <v>85</v>
      </c>
      <c r="C149" s="264" t="s">
        <v>17</v>
      </c>
      <c r="D149" s="217">
        <v>14.29</v>
      </c>
      <c r="E149" s="215"/>
    </row>
    <row r="150" spans="1:5" ht="12.75">
      <c r="A150" s="318"/>
      <c r="B150" s="327" t="s">
        <v>346</v>
      </c>
      <c r="C150" s="264" t="s">
        <v>17</v>
      </c>
      <c r="D150" s="217">
        <v>21.58</v>
      </c>
      <c r="E150" s="215"/>
    </row>
    <row r="151" spans="1:5" ht="16.15" customHeight="1">
      <c r="A151" s="318"/>
      <c r="B151" s="328" t="s">
        <v>204</v>
      </c>
      <c r="C151" s="264" t="s">
        <v>17</v>
      </c>
      <c r="D151" s="217">
        <v>59.71</v>
      </c>
      <c r="E151" s="215"/>
    </row>
    <row r="152" spans="1:5" ht="12.75">
      <c r="A152" s="318"/>
      <c r="B152" s="329" t="s">
        <v>67</v>
      </c>
      <c r="C152" s="264" t="s">
        <v>17</v>
      </c>
      <c r="D152" s="217">
        <f>D147-D148-D149-D150-D151</f>
        <v>-6.394884621840902E-14</v>
      </c>
      <c r="E152" s="215" t="s">
        <v>244</v>
      </c>
    </row>
    <row r="153" spans="1:5" ht="28.9" customHeight="1" thickBot="1">
      <c r="A153" s="330"/>
      <c r="B153" s="331" t="s">
        <v>206</v>
      </c>
      <c r="C153" s="332" t="s">
        <v>17</v>
      </c>
      <c r="D153" s="333">
        <v>21695.94</v>
      </c>
      <c r="E153" s="334"/>
    </row>
    <row r="154" spans="1:7" ht="15.75" customHeight="1">
      <c r="A154" s="226" t="s">
        <v>74</v>
      </c>
      <c r="B154" s="335" t="s">
        <v>91</v>
      </c>
      <c r="C154" s="227" t="s">
        <v>17</v>
      </c>
      <c r="D154" s="316">
        <v>78305.47</v>
      </c>
      <c r="E154" s="336"/>
      <c r="G154" s="48"/>
    </row>
    <row r="155" spans="1:7" ht="12" customHeight="1">
      <c r="A155" s="318"/>
      <c r="B155" s="212" t="s">
        <v>21</v>
      </c>
      <c r="C155" s="264" t="s">
        <v>17</v>
      </c>
      <c r="D155" s="265">
        <v>20906.95</v>
      </c>
      <c r="E155" s="237"/>
      <c r="G155" s="47"/>
    </row>
    <row r="156" spans="1:7" ht="12.6" customHeight="1">
      <c r="A156" s="318"/>
      <c r="B156" s="337" t="s">
        <v>162</v>
      </c>
      <c r="C156" s="264" t="s">
        <v>17</v>
      </c>
      <c r="D156" s="265">
        <v>629.1</v>
      </c>
      <c r="E156" s="237"/>
      <c r="G156" s="104"/>
    </row>
    <row r="157" spans="1:7" ht="25.9" customHeight="1">
      <c r="A157" s="318"/>
      <c r="B157" s="338" t="s">
        <v>163</v>
      </c>
      <c r="C157" s="264" t="s">
        <v>17</v>
      </c>
      <c r="D157" s="265">
        <v>1507.76</v>
      </c>
      <c r="E157" s="237"/>
      <c r="G157" s="47"/>
    </row>
    <row r="158" spans="1:7" ht="12" customHeight="1">
      <c r="A158" s="318"/>
      <c r="B158" s="337" t="s">
        <v>164</v>
      </c>
      <c r="C158" s="264" t="s">
        <v>17</v>
      </c>
      <c r="D158" s="265">
        <v>6198.88</v>
      </c>
      <c r="E158" s="237"/>
      <c r="G158" s="47"/>
    </row>
    <row r="159" spans="1:7" ht="12" customHeight="1">
      <c r="A159" s="318"/>
      <c r="B159" s="337" t="s">
        <v>165</v>
      </c>
      <c r="C159" s="264" t="s">
        <v>17</v>
      </c>
      <c r="D159" s="265">
        <v>29314.63</v>
      </c>
      <c r="E159" s="237"/>
      <c r="G159" s="47"/>
    </row>
    <row r="160" spans="1:7" ht="12.75">
      <c r="A160" s="318"/>
      <c r="B160" s="337" t="s">
        <v>199</v>
      </c>
      <c r="C160" s="264" t="s">
        <v>17</v>
      </c>
      <c r="D160" s="265" t="s">
        <v>244</v>
      </c>
      <c r="E160" s="237" t="s">
        <v>244</v>
      </c>
      <c r="G160" s="47"/>
    </row>
    <row r="161" spans="1:7" ht="13.9" customHeight="1">
      <c r="A161" s="318"/>
      <c r="B161" s="337" t="s">
        <v>166</v>
      </c>
      <c r="C161" s="264" t="s">
        <v>17</v>
      </c>
      <c r="D161" s="265">
        <v>624.64</v>
      </c>
      <c r="E161" s="237"/>
      <c r="G161" s="47"/>
    </row>
    <row r="162" spans="1:7" ht="12.75" customHeight="1">
      <c r="A162" s="318"/>
      <c r="B162" s="339" t="s">
        <v>234</v>
      </c>
      <c r="C162" s="264" t="s">
        <v>17</v>
      </c>
      <c r="D162" s="265">
        <v>15241.25</v>
      </c>
      <c r="E162" s="237"/>
      <c r="G162" s="47"/>
    </row>
    <row r="163" spans="1:7" ht="12.75" customHeight="1">
      <c r="A163" s="318"/>
      <c r="B163" s="338" t="s">
        <v>235</v>
      </c>
      <c r="C163" s="264" t="s">
        <v>17</v>
      </c>
      <c r="D163" s="265" t="s">
        <v>244</v>
      </c>
      <c r="E163" s="237" t="s">
        <v>244</v>
      </c>
      <c r="G163" s="47"/>
    </row>
    <row r="164" spans="1:7" ht="12.75" customHeight="1">
      <c r="A164" s="318"/>
      <c r="B164" s="338" t="s">
        <v>167</v>
      </c>
      <c r="C164" s="264" t="s">
        <v>17</v>
      </c>
      <c r="D164" s="265">
        <v>2039.18</v>
      </c>
      <c r="E164" s="237"/>
      <c r="G164" s="47"/>
    </row>
    <row r="165" spans="1:7" ht="12.75" customHeight="1">
      <c r="A165" s="318"/>
      <c r="B165" s="338" t="s">
        <v>236</v>
      </c>
      <c r="C165" s="264" t="s">
        <v>17</v>
      </c>
      <c r="D165" s="265">
        <v>1843.08</v>
      </c>
      <c r="E165" s="237"/>
      <c r="G165" s="47"/>
    </row>
    <row r="166" spans="1:5" ht="13.5" customHeight="1">
      <c r="A166" s="318"/>
      <c r="B166" s="338" t="s">
        <v>240</v>
      </c>
      <c r="C166" s="264" t="s">
        <v>17</v>
      </c>
      <c r="D166" s="265" t="s">
        <v>244</v>
      </c>
      <c r="E166" s="237" t="s">
        <v>244</v>
      </c>
    </row>
    <row r="167" spans="1:5" ht="13.5" customHeight="1">
      <c r="A167" s="318"/>
      <c r="B167" s="338" t="s">
        <v>237</v>
      </c>
      <c r="C167" s="264" t="s">
        <v>17</v>
      </c>
      <c r="D167" s="265" t="s">
        <v>244</v>
      </c>
      <c r="E167" s="237" t="s">
        <v>244</v>
      </c>
    </row>
    <row r="168" spans="1:5" ht="26.25" customHeight="1">
      <c r="A168" s="318"/>
      <c r="B168" s="340" t="s">
        <v>238</v>
      </c>
      <c r="C168" s="264" t="s">
        <v>17</v>
      </c>
      <c r="D168" s="265" t="s">
        <v>244</v>
      </c>
      <c r="E168" s="237" t="s">
        <v>244</v>
      </c>
    </row>
    <row r="169" spans="1:5" ht="28.15" customHeight="1">
      <c r="A169" s="305" t="s">
        <v>221</v>
      </c>
      <c r="B169" s="212" t="s">
        <v>93</v>
      </c>
      <c r="C169" s="264" t="s">
        <v>192</v>
      </c>
      <c r="D169" s="265">
        <f>D136*1000/D10</f>
        <v>9089.119686800896</v>
      </c>
      <c r="E169" s="237"/>
    </row>
    <row r="170" spans="1:5" ht="26.25" thickBot="1">
      <c r="A170" s="341" t="s">
        <v>222</v>
      </c>
      <c r="B170" s="307" t="s">
        <v>92</v>
      </c>
      <c r="C170" s="268" t="s">
        <v>192</v>
      </c>
      <c r="D170" s="269">
        <f>D154*1000/D10</f>
        <v>8759.001118568232</v>
      </c>
      <c r="E170" s="342"/>
    </row>
    <row r="171" spans="1:5" ht="19.9" customHeight="1" thickBot="1">
      <c r="A171" s="343"/>
      <c r="B171" s="271" t="s">
        <v>218</v>
      </c>
      <c r="C171" s="272"/>
      <c r="D171" s="272"/>
      <c r="E171" s="273"/>
    </row>
    <row r="172" spans="1:5" ht="53.45" customHeight="1" thickBot="1">
      <c r="A172" s="60" t="s">
        <v>68</v>
      </c>
      <c r="B172" s="344" t="s">
        <v>308</v>
      </c>
      <c r="C172" s="345" t="s">
        <v>17</v>
      </c>
      <c r="D172" s="346">
        <v>28300.74</v>
      </c>
      <c r="E172" s="237">
        <v>98.385</v>
      </c>
    </row>
    <row r="173" spans="1:5" ht="21" customHeight="1" thickBot="1">
      <c r="A173" s="271" t="s">
        <v>197</v>
      </c>
      <c r="B173" s="272"/>
      <c r="C173" s="272"/>
      <c r="D173" s="272"/>
      <c r="E173" s="273"/>
    </row>
    <row r="174" spans="1:5" ht="25.5">
      <c r="A174" s="72" t="s">
        <v>69</v>
      </c>
      <c r="B174" s="306" t="s">
        <v>210</v>
      </c>
      <c r="C174" s="347" t="s">
        <v>33</v>
      </c>
      <c r="D174" s="347" t="s">
        <v>369</v>
      </c>
      <c r="E174" s="296" t="s">
        <v>371</v>
      </c>
    </row>
    <row r="175" spans="1:6" ht="16.15" customHeight="1">
      <c r="A175" s="73"/>
      <c r="B175" s="348" t="s">
        <v>211</v>
      </c>
      <c r="C175" s="213" t="s">
        <v>33</v>
      </c>
      <c r="D175" s="349" t="s">
        <v>244</v>
      </c>
      <c r="E175" s="247" t="s">
        <v>244</v>
      </c>
      <c r="F175" s="50"/>
    </row>
    <row r="176" spans="1:5" ht="15" customHeight="1">
      <c r="A176" s="59" t="s">
        <v>223</v>
      </c>
      <c r="B176" s="350" t="s">
        <v>34</v>
      </c>
      <c r="C176" s="351" t="s">
        <v>35</v>
      </c>
      <c r="D176" s="352" t="s">
        <v>278</v>
      </c>
      <c r="E176" s="353" t="s">
        <v>244</v>
      </c>
    </row>
    <row r="177" spans="1:5" ht="16.9" customHeight="1">
      <c r="A177" s="59" t="s">
        <v>224</v>
      </c>
      <c r="B177" s="286" t="s">
        <v>36</v>
      </c>
      <c r="C177" s="213" t="s">
        <v>31</v>
      </c>
      <c r="D177" s="354">
        <v>1.8</v>
      </c>
      <c r="E177" s="237">
        <v>138.5</v>
      </c>
    </row>
    <row r="178" spans="1:5" ht="25.5">
      <c r="A178" s="58" t="s">
        <v>225</v>
      </c>
      <c r="B178" s="239" t="s">
        <v>94</v>
      </c>
      <c r="C178" s="213" t="s">
        <v>31</v>
      </c>
      <c r="D178" s="213">
        <v>37.4</v>
      </c>
      <c r="E178" s="237">
        <v>121</v>
      </c>
    </row>
    <row r="179" spans="1:5" ht="26.45" customHeight="1">
      <c r="A179" s="58" t="s">
        <v>226</v>
      </c>
      <c r="B179" s="212" t="s">
        <v>95</v>
      </c>
      <c r="C179" s="213" t="s">
        <v>31</v>
      </c>
      <c r="D179" s="213">
        <v>100.2</v>
      </c>
      <c r="E179" s="242">
        <v>103</v>
      </c>
    </row>
    <row r="180" spans="1:5" ht="40.15" customHeight="1">
      <c r="A180" s="150" t="s">
        <v>227</v>
      </c>
      <c r="B180" s="212" t="s">
        <v>212</v>
      </c>
      <c r="C180" s="213" t="s">
        <v>31</v>
      </c>
      <c r="D180" s="213">
        <v>78</v>
      </c>
      <c r="E180" s="235">
        <v>98.2</v>
      </c>
    </row>
    <row r="181" spans="1:5" ht="16.5" customHeight="1">
      <c r="A181" s="151"/>
      <c r="B181" s="243" t="s">
        <v>81</v>
      </c>
      <c r="C181" s="244"/>
      <c r="D181" s="244"/>
      <c r="E181" s="245"/>
    </row>
    <row r="182" spans="1:5" ht="13.9" customHeight="1">
      <c r="A182" s="151"/>
      <c r="B182" s="212" t="s">
        <v>39</v>
      </c>
      <c r="C182" s="213" t="s">
        <v>31</v>
      </c>
      <c r="D182" s="355">
        <v>100</v>
      </c>
      <c r="E182" s="235">
        <v>100</v>
      </c>
    </row>
    <row r="183" spans="1:5" ht="13.15" customHeight="1">
      <c r="A183" s="151"/>
      <c r="B183" s="212" t="s">
        <v>40</v>
      </c>
      <c r="C183" s="213" t="s">
        <v>31</v>
      </c>
      <c r="D183" s="213">
        <v>79.9</v>
      </c>
      <c r="E183" s="235">
        <v>95.1</v>
      </c>
    </row>
    <row r="184" spans="1:5" ht="13.15" customHeight="1">
      <c r="A184" s="151"/>
      <c r="B184" s="212" t="s">
        <v>339</v>
      </c>
      <c r="C184" s="213" t="s">
        <v>45</v>
      </c>
      <c r="D184" s="213">
        <v>65.2</v>
      </c>
      <c r="E184" s="235">
        <v>96.6</v>
      </c>
    </row>
    <row r="185" spans="1:5" ht="12" customHeight="1">
      <c r="A185" s="151"/>
      <c r="B185" s="212" t="s">
        <v>41</v>
      </c>
      <c r="C185" s="213" t="s">
        <v>31</v>
      </c>
      <c r="D185" s="213">
        <v>67.5</v>
      </c>
      <c r="E185" s="235">
        <v>99.4</v>
      </c>
    </row>
    <row r="186" spans="1:5" ht="11.45" customHeight="1">
      <c r="A186" s="151"/>
      <c r="B186" s="212" t="s">
        <v>42</v>
      </c>
      <c r="C186" s="213" t="s">
        <v>43</v>
      </c>
      <c r="D186" s="213">
        <v>58.3</v>
      </c>
      <c r="E186" s="235">
        <v>102.5</v>
      </c>
    </row>
    <row r="187" spans="1:5" ht="13.9" customHeight="1">
      <c r="A187" s="59" t="s">
        <v>228</v>
      </c>
      <c r="B187" s="212" t="s">
        <v>96</v>
      </c>
      <c r="C187" s="213" t="s">
        <v>3</v>
      </c>
      <c r="D187" s="213" t="s">
        <v>244</v>
      </c>
      <c r="E187" s="235" t="s">
        <v>244</v>
      </c>
    </row>
    <row r="188" spans="1:5" ht="28.15" customHeight="1">
      <c r="A188" s="59" t="s">
        <v>229</v>
      </c>
      <c r="B188" s="212" t="s">
        <v>97</v>
      </c>
      <c r="C188" s="213" t="s">
        <v>3</v>
      </c>
      <c r="D188" s="213" t="s">
        <v>244</v>
      </c>
      <c r="E188" s="235" t="s">
        <v>244</v>
      </c>
    </row>
    <row r="189" spans="1:5" ht="27.75" customHeight="1">
      <c r="A189" s="59" t="s">
        <v>230</v>
      </c>
      <c r="B189" s="212" t="s">
        <v>98</v>
      </c>
      <c r="C189" s="213" t="s">
        <v>32</v>
      </c>
      <c r="D189" s="213" t="s">
        <v>244</v>
      </c>
      <c r="E189" s="235" t="s">
        <v>244</v>
      </c>
    </row>
    <row r="190" spans="1:5" ht="29.45" customHeight="1" thickBot="1">
      <c r="A190" s="60" t="s">
        <v>231</v>
      </c>
      <c r="B190" s="307" t="s">
        <v>99</v>
      </c>
      <c r="C190" s="278" t="s">
        <v>32</v>
      </c>
      <c r="D190" s="278" t="s">
        <v>244</v>
      </c>
      <c r="E190" s="270" t="s">
        <v>244</v>
      </c>
    </row>
    <row r="191" ht="15" customHeight="1"/>
    <row r="192" ht="24" customHeight="1"/>
    <row r="200" ht="10.5" customHeight="1"/>
    <row r="201" ht="11.25" customHeight="1"/>
    <row r="202" ht="11.25" customHeight="1"/>
    <row r="203" ht="11.25" customHeight="1"/>
    <row r="204" ht="11.25" customHeight="1"/>
    <row r="207" ht="25.5" customHeight="1"/>
    <row r="208" ht="12.75" customHeight="1"/>
    <row r="299" ht="37.9" customHeight="1"/>
    <row r="310" ht="13.15" customHeight="1"/>
    <row r="311" ht="65.45" customHeight="1"/>
    <row r="312" ht="13.9" customHeight="1"/>
    <row r="313" ht="13.9" customHeight="1"/>
    <row r="314" ht="13.9" customHeight="1"/>
    <row r="315" ht="13.9" customHeight="1"/>
    <row r="316" ht="13.9" customHeight="1"/>
    <row r="317" ht="13.9" customHeight="1"/>
    <row r="318" ht="13.9" customHeight="1"/>
    <row r="322" ht="13.9" customHeight="1"/>
    <row r="324" ht="12" customHeight="1"/>
    <row r="328" ht="13.9" customHeight="1"/>
    <row r="329" ht="64.9" customHeight="1"/>
    <row r="335" ht="13.9" customHeight="1"/>
    <row r="338" ht="14.45" customHeight="1"/>
    <row r="366" ht="13.15" customHeight="1"/>
    <row r="395" ht="13.9" customHeight="1"/>
    <row r="404" ht="40.15" customHeight="1"/>
    <row r="411" ht="13.9" customHeight="1"/>
    <row r="416" ht="14.45" customHeight="1"/>
    <row r="417" ht="24.6" customHeight="1"/>
  </sheetData>
  <mergeCells count="44">
    <mergeCell ref="B181:E181"/>
    <mergeCell ref="B171:E171"/>
    <mergeCell ref="A136:A153"/>
    <mergeCell ref="A154:A168"/>
    <mergeCell ref="A173:E173"/>
    <mergeCell ref="A180:A186"/>
    <mergeCell ref="B137:E137"/>
    <mergeCell ref="A83:A86"/>
    <mergeCell ref="B84:E84"/>
    <mergeCell ref="B131:E131"/>
    <mergeCell ref="A131:A134"/>
    <mergeCell ref="A135:E135"/>
    <mergeCell ref="A87:A93"/>
    <mergeCell ref="B101:E101"/>
    <mergeCell ref="A94:E94"/>
    <mergeCell ref="A99:E99"/>
    <mergeCell ref="A100:A113"/>
    <mergeCell ref="B115:E115"/>
    <mergeCell ref="A114:A121"/>
    <mergeCell ref="A125:E125"/>
    <mergeCell ref="A126:A130"/>
    <mergeCell ref="B127:E127"/>
    <mergeCell ref="B62:E62"/>
    <mergeCell ref="B21:E21"/>
    <mergeCell ref="A82:E82"/>
    <mergeCell ref="A79:E79"/>
    <mergeCell ref="A61:A78"/>
    <mergeCell ref="B49:E49"/>
    <mergeCell ref="A38:A60"/>
    <mergeCell ref="B39:E39"/>
    <mergeCell ref="A4:E4"/>
    <mergeCell ref="A6:E6"/>
    <mergeCell ref="D7:D8"/>
    <mergeCell ref="A20:A36"/>
    <mergeCell ref="A1:E1"/>
    <mergeCell ref="A9:E9"/>
    <mergeCell ref="A19:E19"/>
    <mergeCell ref="A2:E2"/>
    <mergeCell ref="A5:E5"/>
    <mergeCell ref="B7:B8"/>
    <mergeCell ref="A3:E3"/>
    <mergeCell ref="E7:E8"/>
    <mergeCell ref="A7:A8"/>
    <mergeCell ref="C7:C8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25"/>
  <sheetViews>
    <sheetView zoomScale="115" zoomScaleNormal="115" workbookViewId="0" topLeftCell="A9">
      <selection activeCell="B11" sqref="B11:B24"/>
    </sheetView>
  </sheetViews>
  <sheetFormatPr defaultColWidth="40.75390625" defaultRowHeight="12.75"/>
  <cols>
    <col min="1" max="1" width="8.75390625" style="43" customWidth="1"/>
    <col min="2" max="2" width="48.875" style="43" customWidth="1"/>
    <col min="3" max="3" width="68.125" style="43" customWidth="1"/>
    <col min="4" max="4" width="17.375" style="43" customWidth="1"/>
    <col min="5" max="5" width="17.875" style="43" customWidth="1"/>
    <col min="6" max="6" width="18.25390625" style="43" customWidth="1"/>
    <col min="7" max="7" width="16.25390625" style="43" customWidth="1"/>
    <col min="8" max="8" width="14.00390625" style="43" customWidth="1"/>
    <col min="9" max="16384" width="40.75390625" style="43" customWidth="1"/>
  </cols>
  <sheetData>
    <row r="1" spans="6:18" ht="15.75">
      <c r="F1" s="44" t="s">
        <v>136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3" spans="2:8" ht="36.6" customHeight="1">
      <c r="B3" s="185" t="s">
        <v>247</v>
      </c>
      <c r="C3" s="186"/>
      <c r="D3" s="186"/>
      <c r="E3" s="186"/>
      <c r="F3" s="186"/>
      <c r="G3" s="186"/>
      <c r="H3" s="187"/>
    </row>
    <row r="4" spans="2:8" ht="14.45" customHeight="1">
      <c r="B4" s="190"/>
      <c r="C4" s="190"/>
      <c r="D4" s="190"/>
      <c r="E4" s="190"/>
      <c r="F4" s="190"/>
      <c r="G4" s="190"/>
      <c r="H4" s="190"/>
    </row>
    <row r="5" spans="2:8" ht="21.75" customHeight="1">
      <c r="B5" s="141" t="s">
        <v>372</v>
      </c>
      <c r="C5" s="141"/>
      <c r="D5" s="141"/>
      <c r="E5" s="141"/>
      <c r="F5" s="141"/>
      <c r="G5" s="141"/>
      <c r="H5" s="141"/>
    </row>
    <row r="7" spans="1:8" ht="23.25" customHeight="1">
      <c r="A7" s="177" t="s">
        <v>248</v>
      </c>
      <c r="B7" s="188" t="s">
        <v>249</v>
      </c>
      <c r="C7" s="188"/>
      <c r="D7" s="191" t="s">
        <v>177</v>
      </c>
      <c r="E7" s="191"/>
      <c r="F7" s="191"/>
      <c r="G7" s="192"/>
      <c r="H7" s="193" t="s">
        <v>277</v>
      </c>
    </row>
    <row r="8" spans="1:8" ht="40.15" customHeight="1">
      <c r="A8" s="178"/>
      <c r="B8" s="188"/>
      <c r="C8" s="188"/>
      <c r="D8" s="194" t="s">
        <v>367</v>
      </c>
      <c r="E8" s="195"/>
      <c r="F8" s="194" t="s">
        <v>368</v>
      </c>
      <c r="G8" s="195"/>
      <c r="H8" s="196"/>
    </row>
    <row r="9" spans="1:8" ht="12.75">
      <c r="A9" s="179"/>
      <c r="B9" s="189" t="s">
        <v>250</v>
      </c>
      <c r="C9" s="189" t="s">
        <v>251</v>
      </c>
      <c r="D9" s="194" t="s">
        <v>276</v>
      </c>
      <c r="E9" s="195"/>
      <c r="F9" s="194" t="s">
        <v>330</v>
      </c>
      <c r="G9" s="195"/>
      <c r="H9" s="194" t="s">
        <v>45</v>
      </c>
    </row>
    <row r="10" spans="1:8" ht="3.6" customHeight="1">
      <c r="A10" s="179"/>
      <c r="B10" s="189"/>
      <c r="C10" s="189"/>
      <c r="D10" s="194"/>
      <c r="E10" s="195"/>
      <c r="F10" s="194"/>
      <c r="G10" s="195"/>
      <c r="H10" s="194"/>
    </row>
    <row r="11" spans="1:8" ht="25.5">
      <c r="A11" s="180" t="s">
        <v>252</v>
      </c>
      <c r="B11" s="182" t="s">
        <v>331</v>
      </c>
      <c r="C11" s="56" t="s">
        <v>253</v>
      </c>
      <c r="D11" s="197" t="s">
        <v>272</v>
      </c>
      <c r="E11" s="198">
        <f>SUM(E12:E15)</f>
        <v>55185.659999999996</v>
      </c>
      <c r="F11" s="197" t="s">
        <v>272</v>
      </c>
      <c r="G11" s="199">
        <f>SUM(G12:G15)</f>
        <v>54508.19</v>
      </c>
      <c r="H11" s="200">
        <f>G11/E11*100</f>
        <v>98.77238036113006</v>
      </c>
    </row>
    <row r="12" spans="1:8" ht="25.5">
      <c r="A12" s="181"/>
      <c r="B12" s="183"/>
      <c r="C12" s="56" t="s">
        <v>254</v>
      </c>
      <c r="D12" s="201" t="s">
        <v>273</v>
      </c>
      <c r="E12" s="202">
        <v>0</v>
      </c>
      <c r="F12" s="201" t="s">
        <v>273</v>
      </c>
      <c r="G12" s="203">
        <v>0</v>
      </c>
      <c r="H12" s="204" t="s">
        <v>244</v>
      </c>
    </row>
    <row r="13" spans="1:8" ht="25.5">
      <c r="A13" s="181"/>
      <c r="B13" s="183"/>
      <c r="C13" s="56" t="s">
        <v>255</v>
      </c>
      <c r="D13" s="201" t="s">
        <v>274</v>
      </c>
      <c r="E13" s="202">
        <v>6730.82</v>
      </c>
      <c r="F13" s="201" t="s">
        <v>274</v>
      </c>
      <c r="G13" s="203">
        <v>6730.82</v>
      </c>
      <c r="H13" s="205">
        <f>G13/E13*100</f>
        <v>100</v>
      </c>
    </row>
    <row r="14" spans="1:8" ht="39.6" customHeight="1">
      <c r="A14" s="181"/>
      <c r="B14" s="183"/>
      <c r="C14" s="56" t="s">
        <v>256</v>
      </c>
      <c r="D14" s="206" t="s">
        <v>268</v>
      </c>
      <c r="E14" s="207">
        <v>0</v>
      </c>
      <c r="F14" s="206" t="s">
        <v>268</v>
      </c>
      <c r="G14" s="203">
        <v>0</v>
      </c>
      <c r="H14" s="204" t="s">
        <v>244</v>
      </c>
    </row>
    <row r="15" spans="1:8" ht="12.75">
      <c r="A15" s="181"/>
      <c r="B15" s="183"/>
      <c r="C15" s="56" t="s">
        <v>257</v>
      </c>
      <c r="D15" s="201" t="s">
        <v>275</v>
      </c>
      <c r="E15" s="202">
        <v>48454.84</v>
      </c>
      <c r="F15" s="201" t="s">
        <v>275</v>
      </c>
      <c r="G15" s="203">
        <v>47777.37</v>
      </c>
      <c r="H15" s="205">
        <f>G15/E15*100</f>
        <v>98.60185277672984</v>
      </c>
    </row>
    <row r="16" spans="1:8" ht="25.5">
      <c r="A16" s="181"/>
      <c r="B16" s="183"/>
      <c r="C16" s="56" t="s">
        <v>258</v>
      </c>
      <c r="D16" s="184"/>
      <c r="E16" s="181"/>
      <c r="F16" s="181"/>
      <c r="G16" s="181"/>
      <c r="H16" s="181"/>
    </row>
    <row r="17" spans="1:8" ht="38.25">
      <c r="A17" s="181"/>
      <c r="B17" s="183"/>
      <c r="C17" s="56" t="s">
        <v>259</v>
      </c>
      <c r="D17" s="181"/>
      <c r="E17" s="181"/>
      <c r="F17" s="181"/>
      <c r="G17" s="181"/>
      <c r="H17" s="181"/>
    </row>
    <row r="18" spans="1:8" ht="38.25">
      <c r="A18" s="181"/>
      <c r="B18" s="183"/>
      <c r="C18" s="54" t="s">
        <v>260</v>
      </c>
      <c r="D18" s="181"/>
      <c r="E18" s="181"/>
      <c r="F18" s="181"/>
      <c r="G18" s="181"/>
      <c r="H18" s="181"/>
    </row>
    <row r="19" spans="1:8" ht="12.75">
      <c r="A19" s="181"/>
      <c r="B19" s="183"/>
      <c r="C19" s="54" t="s">
        <v>261</v>
      </c>
      <c r="D19" s="181"/>
      <c r="E19" s="181"/>
      <c r="F19" s="181"/>
      <c r="G19" s="181"/>
      <c r="H19" s="181"/>
    </row>
    <row r="20" spans="1:8" ht="51">
      <c r="A20" s="181"/>
      <c r="B20" s="183"/>
      <c r="C20" s="54" t="s">
        <v>262</v>
      </c>
      <c r="D20" s="181"/>
      <c r="E20" s="181"/>
      <c r="F20" s="181"/>
      <c r="G20" s="181"/>
      <c r="H20" s="181"/>
    </row>
    <row r="21" spans="1:8" ht="38.25">
      <c r="A21" s="181"/>
      <c r="B21" s="183"/>
      <c r="C21" s="54" t="s">
        <v>263</v>
      </c>
      <c r="D21" s="181"/>
      <c r="E21" s="181"/>
      <c r="F21" s="181"/>
      <c r="G21" s="181"/>
      <c r="H21" s="181"/>
    </row>
    <row r="22" spans="1:8" ht="38.25">
      <c r="A22" s="181"/>
      <c r="B22" s="183"/>
      <c r="C22" s="54" t="s">
        <v>264</v>
      </c>
      <c r="D22" s="181"/>
      <c r="E22" s="181"/>
      <c r="F22" s="181"/>
      <c r="G22" s="181"/>
      <c r="H22" s="181"/>
    </row>
    <row r="23" spans="1:8" ht="25.5">
      <c r="A23" s="181"/>
      <c r="B23" s="183"/>
      <c r="C23" s="54" t="s">
        <v>265</v>
      </c>
      <c r="D23" s="181"/>
      <c r="E23" s="181"/>
      <c r="F23" s="181"/>
      <c r="G23" s="181"/>
      <c r="H23" s="181"/>
    </row>
    <row r="24" spans="1:8" ht="25.5">
      <c r="A24" s="181"/>
      <c r="B24" s="183"/>
      <c r="C24" s="57" t="s">
        <v>266</v>
      </c>
      <c r="D24" s="181"/>
      <c r="E24" s="181"/>
      <c r="F24" s="181"/>
      <c r="G24" s="181"/>
      <c r="H24" s="181"/>
    </row>
    <row r="25" spans="4:5" ht="12.75">
      <c r="D25" s="49"/>
      <c r="E25" s="49"/>
    </row>
  </sheetData>
  <mergeCells count="17">
    <mergeCell ref="D7:G7"/>
    <mergeCell ref="A7:A10"/>
    <mergeCell ref="A11:A24"/>
    <mergeCell ref="B11:B24"/>
    <mergeCell ref="D16:H24"/>
    <mergeCell ref="B3:H3"/>
    <mergeCell ref="B7:C8"/>
    <mergeCell ref="H9:H10"/>
    <mergeCell ref="H7:H8"/>
    <mergeCell ref="B5:H5"/>
    <mergeCell ref="B9:B10"/>
    <mergeCell ref="C9:C10"/>
    <mergeCell ref="B4:H4"/>
    <mergeCell ref="D8:E8"/>
    <mergeCell ref="D9:E10"/>
    <mergeCell ref="F8:G8"/>
    <mergeCell ref="F9:G10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zoomScale="120" zoomScaleNormal="120" workbookViewId="0" topLeftCell="A1">
      <selection activeCell="A2" sqref="A2:D22"/>
    </sheetView>
  </sheetViews>
  <sheetFormatPr defaultColWidth="9.00390625" defaultRowHeight="12.75"/>
  <cols>
    <col min="1" max="1" width="49.875" style="8" customWidth="1"/>
    <col min="2" max="2" width="10.75390625" style="13" customWidth="1"/>
    <col min="3" max="3" width="16.375" style="2" customWidth="1"/>
    <col min="4" max="4" width="15.125" style="2" customWidth="1"/>
    <col min="5" max="7" width="9.125" style="1" customWidth="1"/>
    <col min="8" max="8" width="11.375" style="1" customWidth="1"/>
    <col min="9" max="16384" width="9.125" style="1" customWidth="1"/>
  </cols>
  <sheetData>
    <row r="1" spans="1:4" ht="15.75">
      <c r="A1" s="4"/>
      <c r="B1" s="9"/>
      <c r="C1" s="152" t="s">
        <v>100</v>
      </c>
      <c r="D1" s="152"/>
    </row>
    <row r="2" spans="1:4" ht="15.75">
      <c r="A2" s="4"/>
      <c r="B2" s="9"/>
      <c r="C2" s="3"/>
      <c r="D2" s="3"/>
    </row>
    <row r="3" spans="1:4" ht="15.6" customHeight="1">
      <c r="A3" s="153" t="s">
        <v>101</v>
      </c>
      <c r="B3" s="153"/>
      <c r="C3" s="154"/>
      <c r="D3" s="154"/>
    </row>
    <row r="4" spans="1:4" ht="12.75">
      <c r="A4" s="154"/>
      <c r="B4" s="154"/>
      <c r="C4" s="154"/>
      <c r="D4" s="154"/>
    </row>
    <row r="5" spans="1:4" ht="21" customHeight="1">
      <c r="A5" s="155" t="s">
        <v>314</v>
      </c>
      <c r="B5" s="155"/>
      <c r="C5" s="155"/>
      <c r="D5" s="155"/>
    </row>
    <row r="6" spans="1:4" ht="23.25" customHeight="1">
      <c r="A6" s="156" t="s">
        <v>315</v>
      </c>
      <c r="B6" s="156"/>
      <c r="C6" s="156"/>
      <c r="D6" s="156"/>
    </row>
    <row r="7" spans="1:4" ht="15.75">
      <c r="A7" s="154" t="s">
        <v>362</v>
      </c>
      <c r="B7" s="154"/>
      <c r="C7" s="154"/>
      <c r="D7" s="154"/>
    </row>
    <row r="8" spans="1:4" ht="57">
      <c r="A8" s="5"/>
      <c r="B8" s="10" t="s">
        <v>316</v>
      </c>
      <c r="C8" s="70" t="s">
        <v>102</v>
      </c>
      <c r="D8" s="70" t="s">
        <v>186</v>
      </c>
    </row>
    <row r="9" spans="1:4" ht="25.5">
      <c r="A9" s="6" t="s">
        <v>329</v>
      </c>
      <c r="B9" s="11" t="s">
        <v>32</v>
      </c>
      <c r="C9" s="63">
        <v>2339.6</v>
      </c>
      <c r="D9" s="76">
        <v>113.6</v>
      </c>
    </row>
    <row r="10" spans="1:4" ht="12.75">
      <c r="A10" s="7" t="s">
        <v>104</v>
      </c>
      <c r="B10" s="12" t="s">
        <v>3</v>
      </c>
      <c r="C10" s="75">
        <v>343</v>
      </c>
      <c r="D10" s="76">
        <v>96.4</v>
      </c>
    </row>
    <row r="11" spans="1:4" ht="12.75">
      <c r="A11" s="7" t="s">
        <v>105</v>
      </c>
      <c r="B11" s="12" t="s">
        <v>44</v>
      </c>
      <c r="C11" s="74">
        <v>3</v>
      </c>
      <c r="D11" s="76"/>
    </row>
    <row r="12" spans="1:4" ht="12.75">
      <c r="A12" s="6" t="s">
        <v>106</v>
      </c>
      <c r="B12" s="11" t="s">
        <v>16</v>
      </c>
      <c r="C12" s="63">
        <v>49000</v>
      </c>
      <c r="D12" s="76">
        <v>106.5</v>
      </c>
    </row>
    <row r="13" spans="1:4" ht="38.25">
      <c r="A13" s="6" t="s">
        <v>103</v>
      </c>
      <c r="B13" s="11"/>
      <c r="C13" s="63" t="s">
        <v>356</v>
      </c>
      <c r="D13" s="63" t="s">
        <v>357</v>
      </c>
    </row>
    <row r="14" spans="1:4" ht="12.75">
      <c r="A14" s="7" t="s">
        <v>242</v>
      </c>
      <c r="B14" s="12" t="s">
        <v>83</v>
      </c>
      <c r="C14" s="63">
        <v>73402</v>
      </c>
      <c r="D14" s="76">
        <v>118.1</v>
      </c>
    </row>
    <row r="15" spans="1:4" ht="12.75">
      <c r="A15" s="7" t="s">
        <v>243</v>
      </c>
      <c r="B15" s="12" t="s">
        <v>83</v>
      </c>
      <c r="C15" s="63" t="s">
        <v>358</v>
      </c>
      <c r="D15" s="63" t="s">
        <v>359</v>
      </c>
    </row>
    <row r="16" spans="1:4" ht="12.75">
      <c r="A16" s="7" t="s">
        <v>176</v>
      </c>
      <c r="B16" s="12" t="s">
        <v>17</v>
      </c>
      <c r="C16" s="64"/>
      <c r="D16" s="64"/>
    </row>
    <row r="17" spans="1:4" ht="12.75">
      <c r="A17" s="7" t="s">
        <v>155</v>
      </c>
      <c r="B17" s="12" t="s">
        <v>17</v>
      </c>
      <c r="C17" s="63" t="s">
        <v>360</v>
      </c>
      <c r="D17" s="63">
        <v>96.8</v>
      </c>
    </row>
    <row r="18" spans="1:4" ht="12.75">
      <c r="A18" s="7" t="s">
        <v>156</v>
      </c>
      <c r="B18" s="12" t="s">
        <v>17</v>
      </c>
      <c r="C18" s="63" t="s">
        <v>361</v>
      </c>
      <c r="D18" s="63">
        <v>83.1</v>
      </c>
    </row>
    <row r="19" spans="1:4" ht="12.75">
      <c r="A19" s="7" t="s">
        <v>213</v>
      </c>
      <c r="B19" s="12"/>
      <c r="C19" s="63"/>
      <c r="D19" s="63"/>
    </row>
    <row r="20" spans="1:4" ht="12.75">
      <c r="A20" s="7" t="s">
        <v>214</v>
      </c>
      <c r="B20" s="12"/>
      <c r="C20" s="63">
        <v>0</v>
      </c>
      <c r="D20" s="63" t="s">
        <v>244</v>
      </c>
    </row>
    <row r="21" spans="1:4" ht="12.75">
      <c r="A21" s="7" t="s">
        <v>157</v>
      </c>
      <c r="B21" s="12" t="s">
        <v>17</v>
      </c>
      <c r="C21" s="63">
        <v>94510</v>
      </c>
      <c r="D21" s="63">
        <v>559.2</v>
      </c>
    </row>
    <row r="22" spans="1:4" ht="12.75">
      <c r="A22" s="7" t="s">
        <v>161</v>
      </c>
      <c r="B22" s="12" t="s">
        <v>17</v>
      </c>
      <c r="C22" s="63">
        <v>34900</v>
      </c>
      <c r="D22" s="63">
        <v>247.5</v>
      </c>
    </row>
  </sheetData>
  <mergeCells count="5">
    <mergeCell ref="C1:D1"/>
    <mergeCell ref="A3:D4"/>
    <mergeCell ref="A5:D5"/>
    <mergeCell ref="A7:D7"/>
    <mergeCell ref="A6:D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7"/>
  <sheetViews>
    <sheetView zoomScale="120" zoomScaleNormal="120" workbookViewId="0" topLeftCell="A7">
      <selection activeCell="A1" sqref="A1:D37"/>
    </sheetView>
  </sheetViews>
  <sheetFormatPr defaultColWidth="9.00390625" defaultRowHeight="12.75"/>
  <cols>
    <col min="1" max="1" width="39.25390625" style="0" customWidth="1"/>
    <col min="2" max="2" width="18.75390625" style="0" customWidth="1"/>
    <col min="3" max="3" width="18.25390625" style="0" customWidth="1"/>
    <col min="4" max="4" width="22.75390625" style="0" customWidth="1"/>
    <col min="6" max="6" width="8.625" style="0" customWidth="1"/>
    <col min="7" max="7" width="9.125" style="0" hidden="1" customWidth="1"/>
    <col min="9" max="9" width="41.25390625" style="0" customWidth="1"/>
  </cols>
  <sheetData>
    <row r="1" spans="1:4" ht="12.75">
      <c r="A1" s="159" t="s">
        <v>101</v>
      </c>
      <c r="B1" s="159"/>
      <c r="C1" s="155"/>
      <c r="D1" s="155"/>
    </row>
    <row r="2" spans="1:4" ht="25.9" customHeight="1">
      <c r="A2" s="155"/>
      <c r="B2" s="155"/>
      <c r="C2" s="155"/>
      <c r="D2" s="155"/>
    </row>
    <row r="3" spans="1:4" ht="15.75">
      <c r="A3" s="155" t="s">
        <v>317</v>
      </c>
      <c r="B3" s="155"/>
      <c r="C3" s="155"/>
      <c r="D3" s="155"/>
    </row>
    <row r="4" spans="1:4" ht="24" customHeight="1">
      <c r="A4" s="160" t="s">
        <v>318</v>
      </c>
      <c r="B4" s="160"/>
      <c r="C4" s="160"/>
      <c r="D4" s="160"/>
    </row>
    <row r="5" spans="1:4" ht="15.75">
      <c r="A5" s="154" t="s">
        <v>362</v>
      </c>
      <c r="B5" s="154"/>
      <c r="C5" s="154"/>
      <c r="D5" s="154"/>
    </row>
    <row r="6" spans="1:4" ht="45" customHeight="1" thickBot="1">
      <c r="A6" s="95"/>
      <c r="B6" s="105" t="s">
        <v>78</v>
      </c>
      <c r="C6" s="96" t="s">
        <v>102</v>
      </c>
      <c r="D6" s="97" t="s">
        <v>186</v>
      </c>
    </row>
    <row r="7" spans="1:4" ht="25.5">
      <c r="A7" s="91" t="s">
        <v>151</v>
      </c>
      <c r="B7" s="92" t="s">
        <v>32</v>
      </c>
      <c r="C7" s="122">
        <v>441.63</v>
      </c>
      <c r="D7" s="107">
        <v>90</v>
      </c>
    </row>
    <row r="8" spans="1:4" ht="12.75">
      <c r="A8" s="98" t="s">
        <v>104</v>
      </c>
      <c r="B8" s="12" t="s">
        <v>3</v>
      </c>
      <c r="C8" s="63">
        <v>145</v>
      </c>
      <c r="D8" s="108">
        <v>96</v>
      </c>
    </row>
    <row r="9" spans="1:4" ht="12.75">
      <c r="A9" s="81" t="s">
        <v>105</v>
      </c>
      <c r="B9" s="12" t="s">
        <v>44</v>
      </c>
      <c r="C9" s="63" t="s">
        <v>244</v>
      </c>
      <c r="D9" s="108" t="s">
        <v>244</v>
      </c>
    </row>
    <row r="10" spans="1:4" ht="13.5" thickBot="1">
      <c r="A10" s="99" t="s">
        <v>106</v>
      </c>
      <c r="B10" s="100" t="s">
        <v>16</v>
      </c>
      <c r="C10" s="87">
        <v>81859</v>
      </c>
      <c r="D10" s="109">
        <v>116</v>
      </c>
    </row>
    <row r="11" spans="1:4" ht="51">
      <c r="A11" s="91" t="s">
        <v>103</v>
      </c>
      <c r="B11" s="92"/>
      <c r="C11" s="93"/>
      <c r="D11" s="94"/>
    </row>
    <row r="12" spans="1:4" ht="12.75">
      <c r="A12" s="81" t="s">
        <v>245</v>
      </c>
      <c r="B12" s="12" t="s">
        <v>83</v>
      </c>
      <c r="C12" s="75">
        <v>410</v>
      </c>
      <c r="D12" s="108">
        <v>96</v>
      </c>
    </row>
    <row r="13" spans="1:4" ht="13.5" thickBot="1">
      <c r="A13" s="82" t="s">
        <v>246</v>
      </c>
      <c r="B13" s="90" t="s">
        <v>83</v>
      </c>
      <c r="C13" s="84">
        <v>10909</v>
      </c>
      <c r="D13" s="109">
        <v>103</v>
      </c>
    </row>
    <row r="14" spans="1:4" ht="12.75">
      <c r="A14" s="79" t="s">
        <v>176</v>
      </c>
      <c r="B14" s="80" t="s">
        <v>17</v>
      </c>
      <c r="C14" s="86"/>
      <c r="D14" s="107"/>
    </row>
    <row r="15" spans="1:4" ht="12.75">
      <c r="A15" s="81" t="s">
        <v>155</v>
      </c>
      <c r="B15" s="12" t="s">
        <v>17</v>
      </c>
      <c r="C15" s="63">
        <v>89632</v>
      </c>
      <c r="D15" s="108">
        <v>105</v>
      </c>
    </row>
    <row r="16" spans="1:4" ht="12.75">
      <c r="A16" s="81" t="s">
        <v>156</v>
      </c>
      <c r="B16" s="12" t="s">
        <v>17</v>
      </c>
      <c r="C16" s="63">
        <v>36041</v>
      </c>
      <c r="D16" s="108">
        <v>117</v>
      </c>
    </row>
    <row r="17" spans="1:4" ht="12.75">
      <c r="A17" s="81" t="s">
        <v>213</v>
      </c>
      <c r="B17" s="12"/>
      <c r="C17" s="64"/>
      <c r="D17" s="110"/>
    </row>
    <row r="18" spans="1:4" ht="12.75">
      <c r="A18" s="81" t="s">
        <v>214</v>
      </c>
      <c r="B18" s="12" t="s">
        <v>17</v>
      </c>
      <c r="C18" s="63">
        <v>4418</v>
      </c>
      <c r="D18" s="108">
        <v>117</v>
      </c>
    </row>
    <row r="19" spans="1:4" ht="12.75">
      <c r="A19" s="81" t="s">
        <v>157</v>
      </c>
      <c r="B19" s="12" t="s">
        <v>17</v>
      </c>
      <c r="C19" s="63">
        <v>53479</v>
      </c>
      <c r="D19" s="123">
        <v>106</v>
      </c>
    </row>
    <row r="20" spans="1:4" ht="13.5" thickBot="1">
      <c r="A20" s="82" t="s">
        <v>161</v>
      </c>
      <c r="B20" s="90" t="s">
        <v>17</v>
      </c>
      <c r="C20" s="87">
        <v>176609</v>
      </c>
      <c r="D20" s="109">
        <v>142</v>
      </c>
    </row>
    <row r="21" spans="1:4" ht="12.75">
      <c r="A21" s="79" t="s">
        <v>302</v>
      </c>
      <c r="B21" s="80" t="s">
        <v>282</v>
      </c>
      <c r="C21" s="124">
        <v>4634</v>
      </c>
      <c r="D21" s="107">
        <v>100</v>
      </c>
    </row>
    <row r="22" spans="1:4" ht="12.75">
      <c r="A22" s="81" t="s">
        <v>303</v>
      </c>
      <c r="B22" s="61"/>
      <c r="C22" s="125">
        <v>2700</v>
      </c>
      <c r="D22" s="108">
        <v>100</v>
      </c>
    </row>
    <row r="23" spans="1:6" ht="12.75">
      <c r="A23" s="81" t="s">
        <v>280</v>
      </c>
      <c r="B23" s="61"/>
      <c r="C23" s="125">
        <v>281</v>
      </c>
      <c r="D23" s="108">
        <v>100</v>
      </c>
      <c r="F23" s="127"/>
    </row>
    <row r="24" spans="1:4" ht="13.5" thickBot="1">
      <c r="A24" s="111" t="s">
        <v>281</v>
      </c>
      <c r="B24" s="112"/>
      <c r="C24" s="126">
        <v>635</v>
      </c>
      <c r="D24" s="116">
        <v>100</v>
      </c>
    </row>
    <row r="25" spans="1:4" ht="13.5" thickBot="1">
      <c r="A25" s="113" t="s">
        <v>283</v>
      </c>
      <c r="B25" s="114" t="s">
        <v>284</v>
      </c>
      <c r="C25" s="115">
        <v>2261</v>
      </c>
      <c r="D25" s="117">
        <v>104</v>
      </c>
    </row>
    <row r="26" spans="1:4" ht="12.75">
      <c r="A26" s="79" t="s">
        <v>286</v>
      </c>
      <c r="B26" s="85" t="s">
        <v>285</v>
      </c>
      <c r="C26" s="86">
        <v>426096</v>
      </c>
      <c r="D26" s="107">
        <v>90</v>
      </c>
    </row>
    <row r="27" spans="1:4" ht="12.75">
      <c r="A27" s="81" t="s">
        <v>81</v>
      </c>
      <c r="B27" s="62"/>
      <c r="C27" s="66"/>
      <c r="D27" s="118"/>
    </row>
    <row r="28" spans="1:4" ht="12.75">
      <c r="A28" s="81" t="s">
        <v>288</v>
      </c>
      <c r="B28" s="62" t="s">
        <v>17</v>
      </c>
      <c r="C28" s="63">
        <v>17521</v>
      </c>
      <c r="D28" s="108">
        <v>56</v>
      </c>
    </row>
    <row r="29" spans="1:4" ht="13.5" thickBot="1">
      <c r="A29" s="82" t="s">
        <v>287</v>
      </c>
      <c r="B29" s="83" t="s">
        <v>17</v>
      </c>
      <c r="C29" s="87">
        <v>408575</v>
      </c>
      <c r="D29" s="109">
        <v>92</v>
      </c>
    </row>
    <row r="30" spans="1:4" ht="12.75">
      <c r="A30" s="157" t="s">
        <v>8</v>
      </c>
      <c r="B30" s="85"/>
      <c r="C30" s="88"/>
      <c r="D30" s="119"/>
    </row>
    <row r="31" spans="1:4" ht="12.75">
      <c r="A31" s="158"/>
      <c r="B31" s="62"/>
      <c r="C31" s="65"/>
      <c r="D31" s="120"/>
    </row>
    <row r="32" spans="1:4" ht="12.75">
      <c r="A32" s="81" t="s">
        <v>289</v>
      </c>
      <c r="B32" s="62" t="s">
        <v>83</v>
      </c>
      <c r="C32" s="128">
        <v>3443</v>
      </c>
      <c r="D32" s="120">
        <v>65</v>
      </c>
    </row>
    <row r="33" spans="1:4" ht="12.75">
      <c r="A33" s="81" t="s">
        <v>290</v>
      </c>
      <c r="B33" s="62" t="s">
        <v>83</v>
      </c>
      <c r="C33" s="65" t="s">
        <v>244</v>
      </c>
      <c r="D33" s="120" t="s">
        <v>244</v>
      </c>
    </row>
    <row r="34" spans="1:4" ht="12.75">
      <c r="A34" s="81" t="s">
        <v>291</v>
      </c>
      <c r="B34" s="62" t="s">
        <v>83</v>
      </c>
      <c r="C34" s="65" t="s">
        <v>244</v>
      </c>
      <c r="D34" s="120" t="s">
        <v>244</v>
      </c>
    </row>
    <row r="35" spans="1:4" ht="12.75">
      <c r="A35" s="81" t="s">
        <v>292</v>
      </c>
      <c r="B35" s="62" t="s">
        <v>83</v>
      </c>
      <c r="C35" s="65">
        <v>410</v>
      </c>
      <c r="D35" s="120">
        <v>96</v>
      </c>
    </row>
    <row r="36" spans="1:4" ht="12.75">
      <c r="A36" s="81" t="s">
        <v>246</v>
      </c>
      <c r="B36" s="62" t="s">
        <v>83</v>
      </c>
      <c r="C36" s="65">
        <v>10909</v>
      </c>
      <c r="D36" s="120">
        <v>103</v>
      </c>
    </row>
    <row r="37" spans="1:4" ht="13.5" thickBot="1">
      <c r="A37" s="82" t="s">
        <v>293</v>
      </c>
      <c r="B37" s="83"/>
      <c r="C37" s="89"/>
      <c r="D37" s="121"/>
    </row>
  </sheetData>
  <mergeCells count="5">
    <mergeCell ref="A30:A31"/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7"/>
  <sheetViews>
    <sheetView zoomScale="120" zoomScaleNormal="120" workbookViewId="0" topLeftCell="A1">
      <selection activeCell="A1" sqref="A1:D17"/>
    </sheetView>
  </sheetViews>
  <sheetFormatPr defaultColWidth="9.00390625" defaultRowHeight="12.75"/>
  <cols>
    <col min="1" max="1" width="31.875" style="0" customWidth="1"/>
    <col min="2" max="2" width="21.375" style="0" customWidth="1"/>
    <col min="3" max="3" width="19.875" style="0" customWidth="1"/>
    <col min="4" max="4" width="19.00390625" style="0" customWidth="1"/>
    <col min="8" max="8" width="12.875" style="0" customWidth="1"/>
  </cols>
  <sheetData>
    <row r="1" spans="1:4" ht="12.75">
      <c r="A1" s="159" t="s">
        <v>101</v>
      </c>
      <c r="B1" s="159"/>
      <c r="C1" s="155"/>
      <c r="D1" s="155"/>
    </row>
    <row r="2" spans="1:4" ht="39" customHeight="1">
      <c r="A2" s="155"/>
      <c r="B2" s="155"/>
      <c r="C2" s="155"/>
      <c r="D2" s="155"/>
    </row>
    <row r="3" spans="1:4" ht="19.5" customHeight="1">
      <c r="A3" s="155" t="s">
        <v>332</v>
      </c>
      <c r="B3" s="155"/>
      <c r="C3" s="155"/>
      <c r="D3" s="155"/>
    </row>
    <row r="4" spans="1:4" ht="14.25">
      <c r="A4" s="160" t="s">
        <v>271</v>
      </c>
      <c r="B4" s="160"/>
      <c r="C4" s="160"/>
      <c r="D4" s="160"/>
    </row>
    <row r="5" spans="1:4" ht="15.75">
      <c r="A5" s="154" t="s">
        <v>362</v>
      </c>
      <c r="B5" s="154"/>
      <c r="C5" s="154"/>
      <c r="D5" s="154"/>
    </row>
    <row r="6" spans="1:4" ht="50.25" customHeight="1">
      <c r="A6" s="52"/>
      <c r="B6" s="106" t="s">
        <v>78</v>
      </c>
      <c r="C6" s="70" t="s">
        <v>102</v>
      </c>
      <c r="D6" s="70" t="s">
        <v>186</v>
      </c>
    </row>
    <row r="7" spans="1:4" ht="38.25">
      <c r="A7" s="6" t="s">
        <v>151</v>
      </c>
      <c r="B7" s="11" t="s">
        <v>32</v>
      </c>
      <c r="C7" s="63">
        <v>2.983</v>
      </c>
      <c r="D7" s="76">
        <v>136</v>
      </c>
    </row>
    <row r="8" spans="1:4" ht="25.5">
      <c r="A8" s="6" t="s">
        <v>104</v>
      </c>
      <c r="B8" s="12" t="s">
        <v>3</v>
      </c>
      <c r="C8" s="75">
        <v>140</v>
      </c>
      <c r="D8" s="76">
        <v>105</v>
      </c>
    </row>
    <row r="9" spans="1:4" ht="12.75">
      <c r="A9" s="6" t="s">
        <v>105</v>
      </c>
      <c r="B9" s="12" t="s">
        <v>44</v>
      </c>
      <c r="C9" s="75">
        <v>8</v>
      </c>
      <c r="D9" s="76">
        <v>160</v>
      </c>
    </row>
    <row r="10" spans="1:4" ht="25.5">
      <c r="A10" s="6" t="s">
        <v>106</v>
      </c>
      <c r="B10" s="11" t="s">
        <v>16</v>
      </c>
      <c r="C10" s="63">
        <v>89451.5</v>
      </c>
      <c r="D10" s="76">
        <v>104</v>
      </c>
    </row>
    <row r="11" spans="1:4" ht="12.75">
      <c r="A11" s="6" t="s">
        <v>176</v>
      </c>
      <c r="B11" s="12" t="s">
        <v>17</v>
      </c>
      <c r="C11" s="63"/>
      <c r="D11" s="76"/>
    </row>
    <row r="12" spans="1:4" ht="25.5">
      <c r="A12" s="54" t="s">
        <v>155</v>
      </c>
      <c r="B12" s="12"/>
      <c r="C12" s="63" t="s">
        <v>363</v>
      </c>
      <c r="D12" s="76">
        <v>30</v>
      </c>
    </row>
    <row r="13" spans="1:4" ht="25.5">
      <c r="A13" s="54" t="s">
        <v>156</v>
      </c>
      <c r="B13" s="12"/>
      <c r="C13" s="63" t="s">
        <v>364</v>
      </c>
      <c r="D13" s="76">
        <v>65</v>
      </c>
    </row>
    <row r="14" spans="1:4" ht="25.5">
      <c r="A14" s="55" t="s">
        <v>213</v>
      </c>
      <c r="B14" s="12"/>
      <c r="C14" s="63"/>
      <c r="D14" s="76"/>
    </row>
    <row r="15" spans="1:4" ht="12.75">
      <c r="A15" s="6" t="s">
        <v>214</v>
      </c>
      <c r="B15" s="12"/>
      <c r="C15" s="63">
        <v>4859</v>
      </c>
      <c r="D15" s="76">
        <v>114</v>
      </c>
    </row>
    <row r="16" spans="1:4" ht="12.75">
      <c r="A16" s="6" t="s">
        <v>157</v>
      </c>
      <c r="B16" s="12" t="s">
        <v>17</v>
      </c>
      <c r="C16" s="63" t="s">
        <v>244</v>
      </c>
      <c r="D16" s="76" t="s">
        <v>244</v>
      </c>
    </row>
    <row r="17" spans="1:4" ht="25.5">
      <c r="A17" s="6" t="s">
        <v>161</v>
      </c>
      <c r="B17" s="12" t="s">
        <v>17</v>
      </c>
      <c r="C17" s="63" t="s">
        <v>244</v>
      </c>
      <c r="D17" s="76" t="s">
        <v>244</v>
      </c>
    </row>
  </sheetData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zoomScale="115" zoomScaleNormal="115" workbookViewId="0" topLeftCell="A1">
      <selection activeCell="A1" sqref="A1:D18"/>
    </sheetView>
  </sheetViews>
  <sheetFormatPr defaultColWidth="9.00390625" defaultRowHeight="12.75"/>
  <cols>
    <col min="1" max="1" width="29.75390625" style="0" customWidth="1"/>
    <col min="2" max="2" width="21.125" style="0" customWidth="1"/>
    <col min="3" max="3" width="19.875" style="0" customWidth="1"/>
    <col min="4" max="4" width="21.75390625" style="0" customWidth="1"/>
    <col min="7" max="7" width="14.25390625" style="0" customWidth="1"/>
  </cols>
  <sheetData>
    <row r="1" spans="1:4" ht="12.75">
      <c r="A1" s="159" t="s">
        <v>101</v>
      </c>
      <c r="B1" s="159"/>
      <c r="C1" s="155"/>
      <c r="D1" s="155"/>
    </row>
    <row r="2" spans="1:4" ht="28.15" customHeight="1">
      <c r="A2" s="155"/>
      <c r="B2" s="155"/>
      <c r="C2" s="155"/>
      <c r="D2" s="155"/>
    </row>
    <row r="3" spans="1:4" ht="15.75">
      <c r="A3" s="155" t="s">
        <v>340</v>
      </c>
      <c r="B3" s="155"/>
      <c r="C3" s="155"/>
      <c r="D3" s="155"/>
    </row>
    <row r="4" spans="1:4" ht="37.15" customHeight="1">
      <c r="A4" s="156" t="s">
        <v>341</v>
      </c>
      <c r="B4" s="156"/>
      <c r="C4" s="156"/>
      <c r="D4" s="156"/>
    </row>
    <row r="5" spans="1:4" ht="15.75">
      <c r="A5" s="154" t="s">
        <v>362</v>
      </c>
      <c r="B5" s="154"/>
      <c r="C5" s="154"/>
      <c r="D5" s="154"/>
    </row>
    <row r="6" spans="1:4" ht="42.75">
      <c r="A6" s="52"/>
      <c r="B6" s="51" t="s">
        <v>78</v>
      </c>
      <c r="C6" s="70" t="s">
        <v>102</v>
      </c>
      <c r="D6" s="70" t="s">
        <v>186</v>
      </c>
    </row>
    <row r="7" spans="1:4" ht="38.25">
      <c r="A7" s="6" t="s">
        <v>151</v>
      </c>
      <c r="B7" s="11" t="s">
        <v>32</v>
      </c>
      <c r="C7" s="63">
        <v>501.926</v>
      </c>
      <c r="D7" s="76">
        <v>81.71</v>
      </c>
    </row>
    <row r="8" spans="1:4" ht="25.5">
      <c r="A8" s="6" t="s">
        <v>104</v>
      </c>
      <c r="B8" s="12" t="s">
        <v>3</v>
      </c>
      <c r="C8" s="63">
        <v>85</v>
      </c>
      <c r="D8" s="76">
        <v>89</v>
      </c>
    </row>
    <row r="9" spans="1:4" ht="12.75">
      <c r="A9" s="6" t="s">
        <v>105</v>
      </c>
      <c r="B9" s="12" t="s">
        <v>44</v>
      </c>
      <c r="C9" s="63" t="s">
        <v>244</v>
      </c>
      <c r="D9" s="76" t="s">
        <v>244</v>
      </c>
    </row>
    <row r="10" spans="1:4" ht="25.5">
      <c r="A10" s="6" t="s">
        <v>106</v>
      </c>
      <c r="B10" s="11" t="s">
        <v>16</v>
      </c>
      <c r="C10" s="63">
        <v>28095</v>
      </c>
      <c r="D10" s="76">
        <v>122.2</v>
      </c>
    </row>
    <row r="11" spans="1:4" ht="63.75">
      <c r="A11" s="6" t="s">
        <v>103</v>
      </c>
      <c r="B11" s="11" t="s">
        <v>32</v>
      </c>
      <c r="C11" s="63">
        <v>58.538</v>
      </c>
      <c r="D11" s="76">
        <v>57</v>
      </c>
    </row>
    <row r="12" spans="1:4" ht="12.75">
      <c r="A12" s="6" t="s">
        <v>176</v>
      </c>
      <c r="B12" s="12" t="s">
        <v>17</v>
      </c>
      <c r="C12" s="63"/>
      <c r="D12" s="76"/>
    </row>
    <row r="13" spans="1:4" ht="25.5">
      <c r="A13" s="54" t="s">
        <v>155</v>
      </c>
      <c r="B13" s="12"/>
      <c r="C13" s="63">
        <v>69547</v>
      </c>
      <c r="D13" s="76">
        <v>94</v>
      </c>
    </row>
    <row r="14" spans="1:4" ht="25.5">
      <c r="A14" s="54" t="s">
        <v>156</v>
      </c>
      <c r="B14" s="12"/>
      <c r="C14" s="63">
        <v>134593</v>
      </c>
      <c r="D14" s="76">
        <v>96</v>
      </c>
    </row>
    <row r="15" spans="1:4" ht="25.5">
      <c r="A15" s="55" t="s">
        <v>213</v>
      </c>
      <c r="B15" s="12"/>
      <c r="C15" s="63"/>
      <c r="D15" s="76"/>
    </row>
    <row r="16" spans="1:4" ht="12.75">
      <c r="A16" s="6" t="s">
        <v>214</v>
      </c>
      <c r="B16" s="12"/>
      <c r="C16" s="63">
        <v>1012</v>
      </c>
      <c r="D16" s="76">
        <v>143</v>
      </c>
    </row>
    <row r="17" spans="1:4" ht="12.75">
      <c r="A17" s="6" t="s">
        <v>157</v>
      </c>
      <c r="B17" s="12" t="s">
        <v>17</v>
      </c>
      <c r="C17" s="63">
        <v>25400</v>
      </c>
      <c r="D17" s="76">
        <v>86</v>
      </c>
    </row>
    <row r="18" spans="1:4" ht="25.5">
      <c r="A18" s="6" t="s">
        <v>161</v>
      </c>
      <c r="B18" s="12" t="s">
        <v>17</v>
      </c>
      <c r="C18" s="63">
        <v>10400</v>
      </c>
      <c r="D18" s="76">
        <v>518</v>
      </c>
    </row>
  </sheetData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zoomScale="115" zoomScaleNormal="115" workbookViewId="0" topLeftCell="A1">
      <selection activeCell="A1" sqref="A1:D18"/>
    </sheetView>
  </sheetViews>
  <sheetFormatPr defaultColWidth="9.00390625" defaultRowHeight="12.75"/>
  <cols>
    <col min="1" max="1" width="29.25390625" style="0" customWidth="1"/>
    <col min="2" max="2" width="24.125" style="0" customWidth="1"/>
    <col min="3" max="3" width="17.25390625" style="0" customWidth="1"/>
    <col min="4" max="4" width="16.25390625" style="0" customWidth="1"/>
    <col min="6" max="6" width="11.75390625" style="0" customWidth="1"/>
  </cols>
  <sheetData>
    <row r="1" spans="1:4" ht="12.75">
      <c r="A1" s="159" t="s">
        <v>101</v>
      </c>
      <c r="B1" s="159"/>
      <c r="C1" s="155"/>
      <c r="D1" s="155"/>
    </row>
    <row r="2" spans="1:4" ht="42.6" customHeight="1">
      <c r="A2" s="155"/>
      <c r="B2" s="155"/>
      <c r="C2" s="155"/>
      <c r="D2" s="155"/>
    </row>
    <row r="3" spans="1:4" ht="15.75">
      <c r="A3" s="155" t="s">
        <v>351</v>
      </c>
      <c r="B3" s="155"/>
      <c r="C3" s="155"/>
      <c r="D3" s="155"/>
    </row>
    <row r="4" spans="1:4" ht="31.15" customHeight="1">
      <c r="A4" s="160" t="s">
        <v>319</v>
      </c>
      <c r="B4" s="160"/>
      <c r="C4" s="160"/>
      <c r="D4" s="160"/>
    </row>
    <row r="5" spans="1:4" ht="15.75">
      <c r="A5" s="154" t="s">
        <v>362</v>
      </c>
      <c r="B5" s="154"/>
      <c r="C5" s="154"/>
      <c r="D5" s="154"/>
    </row>
    <row r="6" spans="1:4" ht="56.25" customHeight="1">
      <c r="A6" s="52"/>
      <c r="B6" s="51" t="s">
        <v>316</v>
      </c>
      <c r="C6" s="71" t="s">
        <v>102</v>
      </c>
      <c r="D6" s="71" t="s">
        <v>186</v>
      </c>
    </row>
    <row r="7" spans="1:4" ht="38.25">
      <c r="A7" s="6" t="s">
        <v>151</v>
      </c>
      <c r="B7" s="67" t="s">
        <v>32</v>
      </c>
      <c r="C7" s="69">
        <v>3245</v>
      </c>
      <c r="D7" s="78">
        <v>112</v>
      </c>
    </row>
    <row r="8" spans="1:4" ht="25.5">
      <c r="A8" s="6" t="s">
        <v>104</v>
      </c>
      <c r="B8" s="68" t="s">
        <v>3</v>
      </c>
      <c r="C8" s="77">
        <v>82</v>
      </c>
      <c r="D8" s="78">
        <v>85</v>
      </c>
    </row>
    <row r="9" spans="1:4" ht="12.75">
      <c r="A9" s="6" t="s">
        <v>105</v>
      </c>
      <c r="B9" s="68" t="s">
        <v>44</v>
      </c>
      <c r="C9" s="77" t="s">
        <v>244</v>
      </c>
      <c r="D9" s="78" t="s">
        <v>244</v>
      </c>
    </row>
    <row r="10" spans="1:4" ht="25.5">
      <c r="A10" s="6" t="s">
        <v>106</v>
      </c>
      <c r="B10" s="67" t="s">
        <v>16</v>
      </c>
      <c r="C10" s="69">
        <v>75000</v>
      </c>
      <c r="D10" s="78">
        <v>107</v>
      </c>
    </row>
    <row r="11" spans="1:4" ht="63.75">
      <c r="A11" s="6" t="s">
        <v>103</v>
      </c>
      <c r="B11" s="67"/>
      <c r="C11" s="69">
        <v>133902</v>
      </c>
      <c r="D11" s="78">
        <v>169</v>
      </c>
    </row>
    <row r="12" spans="1:4" ht="12.75">
      <c r="A12" s="6" t="s">
        <v>176</v>
      </c>
      <c r="B12" s="68" t="s">
        <v>17</v>
      </c>
      <c r="C12" s="69"/>
      <c r="D12" s="78"/>
    </row>
    <row r="13" spans="1:4" ht="25.5">
      <c r="A13" s="54" t="s">
        <v>155</v>
      </c>
      <c r="B13" s="68"/>
      <c r="C13" s="69" t="s">
        <v>365</v>
      </c>
      <c r="D13" s="78">
        <v>568</v>
      </c>
    </row>
    <row r="14" spans="1:4" ht="25.5">
      <c r="A14" s="54" t="s">
        <v>156</v>
      </c>
      <c r="B14" s="68"/>
      <c r="C14" s="69" t="s">
        <v>366</v>
      </c>
      <c r="D14" s="78">
        <v>104</v>
      </c>
    </row>
    <row r="15" spans="1:4" ht="25.5">
      <c r="A15" s="55" t="s">
        <v>304</v>
      </c>
      <c r="B15" s="68"/>
      <c r="C15" s="69"/>
      <c r="D15" s="78"/>
    </row>
    <row r="16" spans="1:4" ht="12.75">
      <c r="A16" s="6" t="s">
        <v>214</v>
      </c>
      <c r="B16" s="68"/>
      <c r="C16" s="69">
        <v>0</v>
      </c>
      <c r="D16" s="78">
        <v>0</v>
      </c>
    </row>
    <row r="17" spans="1:4" ht="12.75">
      <c r="A17" s="6" t="s">
        <v>157</v>
      </c>
      <c r="B17" s="68" t="s">
        <v>17</v>
      </c>
      <c r="C17" s="69">
        <v>49096</v>
      </c>
      <c r="D17" s="78">
        <v>41</v>
      </c>
    </row>
    <row r="18" spans="1:4" ht="25.5">
      <c r="A18" s="6" t="s">
        <v>161</v>
      </c>
      <c r="B18" s="68" t="s">
        <v>17</v>
      </c>
      <c r="C18" s="69"/>
      <c r="D18" s="78"/>
    </row>
  </sheetData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5AC71-6284-48A2-87AB-8376840D5377}">
  <dimension ref="A1:D18"/>
  <sheetViews>
    <sheetView zoomScale="130" zoomScaleNormal="130" workbookViewId="0" topLeftCell="A4">
      <selection activeCell="A1" sqref="A1:D19"/>
    </sheetView>
  </sheetViews>
  <sheetFormatPr defaultColWidth="9.00390625" defaultRowHeight="12.75"/>
  <cols>
    <col min="1" max="1" width="29.25390625" style="0" customWidth="1"/>
    <col min="2" max="2" width="19.375" style="0" customWidth="1"/>
    <col min="3" max="3" width="17.25390625" style="0" customWidth="1"/>
    <col min="4" max="4" width="16.25390625" style="0" customWidth="1"/>
  </cols>
  <sheetData>
    <row r="1" spans="1:4" ht="12.75">
      <c r="A1" s="159" t="s">
        <v>101</v>
      </c>
      <c r="B1" s="159"/>
      <c r="C1" s="155"/>
      <c r="D1" s="155"/>
    </row>
    <row r="2" spans="1:4" ht="36.75" customHeight="1">
      <c r="A2" s="155"/>
      <c r="B2" s="155"/>
      <c r="C2" s="155"/>
      <c r="D2" s="155"/>
    </row>
    <row r="3" spans="1:4" ht="29.25" customHeight="1">
      <c r="A3" s="155" t="s">
        <v>305</v>
      </c>
      <c r="B3" s="155"/>
      <c r="C3" s="155"/>
      <c r="D3" s="155"/>
    </row>
    <row r="4" spans="1:4" ht="31.5" customHeight="1">
      <c r="A4" s="160" t="s">
        <v>306</v>
      </c>
      <c r="B4" s="160"/>
      <c r="C4" s="160"/>
      <c r="D4" s="160"/>
    </row>
    <row r="5" spans="1:4" ht="21.75" customHeight="1">
      <c r="A5" s="155" t="s">
        <v>362</v>
      </c>
      <c r="B5" s="155"/>
      <c r="C5" s="155"/>
      <c r="D5" s="155"/>
    </row>
    <row r="6" spans="1:4" ht="38.25">
      <c r="A6" s="52"/>
      <c r="B6" s="51" t="s">
        <v>78</v>
      </c>
      <c r="C6" s="53" t="s">
        <v>102</v>
      </c>
      <c r="D6" s="53" t="s">
        <v>186</v>
      </c>
    </row>
    <row r="7" spans="1:4" ht="38.25">
      <c r="A7" s="6" t="s">
        <v>151</v>
      </c>
      <c r="B7" s="11" t="s">
        <v>32</v>
      </c>
      <c r="C7" s="63">
        <v>191</v>
      </c>
      <c r="D7" s="76">
        <v>80.14</v>
      </c>
    </row>
    <row r="8" spans="1:4" ht="25.5">
      <c r="A8" s="6" t="s">
        <v>104</v>
      </c>
      <c r="B8" s="12" t="s">
        <v>3</v>
      </c>
      <c r="C8" s="63">
        <v>137</v>
      </c>
      <c r="D8" s="76">
        <v>107.7</v>
      </c>
    </row>
    <row r="9" spans="1:4" ht="12.75">
      <c r="A9" s="6" t="s">
        <v>105</v>
      </c>
      <c r="B9" s="12" t="s">
        <v>44</v>
      </c>
      <c r="C9" s="63">
        <v>58</v>
      </c>
      <c r="D9" s="76">
        <v>63.74</v>
      </c>
    </row>
    <row r="10" spans="1:4" ht="25.5">
      <c r="A10" s="6" t="s">
        <v>106</v>
      </c>
      <c r="B10" s="11" t="s">
        <v>16</v>
      </c>
      <c r="C10" s="63">
        <v>70000</v>
      </c>
      <c r="D10" s="76">
        <v>116.67</v>
      </c>
    </row>
    <row r="11" spans="1:4" ht="63.75">
      <c r="A11" s="6" t="s">
        <v>103</v>
      </c>
      <c r="B11" s="11" t="s">
        <v>17</v>
      </c>
      <c r="C11" s="63">
        <v>45507</v>
      </c>
      <c r="D11" s="76">
        <v>77.8</v>
      </c>
    </row>
    <row r="12" spans="1:4" ht="12.75">
      <c r="A12" s="6" t="s">
        <v>176</v>
      </c>
      <c r="B12" s="12" t="s">
        <v>17</v>
      </c>
      <c r="C12" s="63"/>
      <c r="D12" s="76"/>
    </row>
    <row r="13" spans="1:4" ht="25.5">
      <c r="A13" s="54" t="s">
        <v>155</v>
      </c>
      <c r="B13" s="12"/>
      <c r="C13" s="63">
        <v>185521</v>
      </c>
      <c r="D13" s="76">
        <v>75.75</v>
      </c>
    </row>
    <row r="14" spans="1:4" ht="25.5">
      <c r="A14" s="54" t="s">
        <v>156</v>
      </c>
      <c r="B14" s="12"/>
      <c r="C14" s="63">
        <v>451739</v>
      </c>
      <c r="D14" s="76">
        <v>375.82</v>
      </c>
    </row>
    <row r="15" spans="1:4" ht="25.5">
      <c r="A15" s="55" t="s">
        <v>213</v>
      </c>
      <c r="B15" s="12"/>
      <c r="C15" s="63"/>
      <c r="D15" s="76"/>
    </row>
    <row r="16" spans="1:4" ht="12.75">
      <c r="A16" s="6" t="s">
        <v>214</v>
      </c>
      <c r="B16" s="12"/>
      <c r="C16" s="63">
        <v>5908</v>
      </c>
      <c r="D16" s="76">
        <v>112.04</v>
      </c>
    </row>
    <row r="17" spans="1:4" ht="12.75">
      <c r="A17" s="6" t="s">
        <v>157</v>
      </c>
      <c r="B17" s="12" t="s">
        <v>17</v>
      </c>
      <c r="C17" s="63">
        <v>14351</v>
      </c>
      <c r="D17" s="76">
        <v>82.32</v>
      </c>
    </row>
    <row r="18" spans="1:4" ht="25.5">
      <c r="A18" s="6" t="s">
        <v>161</v>
      </c>
      <c r="B18" s="12" t="s">
        <v>17</v>
      </c>
      <c r="C18" s="63">
        <v>578574</v>
      </c>
      <c r="D18" s="76">
        <v>152.02</v>
      </c>
    </row>
  </sheetData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3"/>
  <sheetViews>
    <sheetView workbookViewId="0" topLeftCell="A2">
      <selection activeCell="E33" sqref="E33"/>
    </sheetView>
  </sheetViews>
  <sheetFormatPr defaultColWidth="9.00390625" defaultRowHeight="12.75"/>
  <cols>
    <col min="1" max="1" width="38.25390625" style="28" customWidth="1"/>
    <col min="2" max="2" width="8.875" style="14" hidden="1" customWidth="1"/>
    <col min="3" max="3" width="18.875" style="32" customWidth="1"/>
    <col min="4" max="5" width="14.75390625" style="15" customWidth="1"/>
    <col min="6" max="6" width="28.75390625" style="15" hidden="1" customWidth="1"/>
    <col min="7" max="16384" width="9.125" style="15" customWidth="1"/>
  </cols>
  <sheetData>
    <row r="1" spans="4:5" ht="12.75">
      <c r="D1" s="152" t="s">
        <v>107</v>
      </c>
      <c r="E1" s="161"/>
    </row>
    <row r="3" spans="1:5" ht="28.5" customHeight="1">
      <c r="A3" s="162" t="s">
        <v>108</v>
      </c>
      <c r="B3" s="162"/>
      <c r="C3" s="162"/>
      <c r="D3" s="162"/>
      <c r="E3" s="162"/>
    </row>
    <row r="4" spans="2:5" ht="12.75" hidden="1">
      <c r="B4" s="16" t="s">
        <v>109</v>
      </c>
      <c r="C4" s="16"/>
      <c r="D4" s="163" t="s">
        <v>110</v>
      </c>
      <c r="E4" s="164"/>
    </row>
    <row r="5" spans="1:5" ht="78" customHeight="1">
      <c r="A5" s="5"/>
      <c r="B5" s="10" t="s">
        <v>111</v>
      </c>
      <c r="C5" s="17" t="s">
        <v>78</v>
      </c>
      <c r="D5" s="17" t="s">
        <v>112</v>
      </c>
      <c r="E5" s="17" t="s">
        <v>175</v>
      </c>
    </row>
    <row r="6" spans="1:5" ht="46.9" customHeight="1">
      <c r="A6" s="29" t="s">
        <v>232</v>
      </c>
      <c r="B6" s="16"/>
      <c r="C6" s="20" t="s">
        <v>113</v>
      </c>
      <c r="D6" s="19"/>
      <c r="E6" s="20"/>
    </row>
    <row r="7" spans="1:5" ht="23.25" customHeight="1" hidden="1">
      <c r="A7" s="30"/>
      <c r="B7" s="22"/>
      <c r="C7" s="16"/>
      <c r="D7" s="21"/>
      <c r="E7" s="21"/>
    </row>
    <row r="8" spans="1:5" ht="24" customHeight="1" hidden="1">
      <c r="A8" s="30"/>
      <c r="B8" s="22"/>
      <c r="C8" s="16"/>
      <c r="D8" s="21"/>
      <c r="E8" s="21"/>
    </row>
    <row r="9" spans="1:5" ht="24" customHeight="1" hidden="1">
      <c r="A9" s="30"/>
      <c r="B9" s="22"/>
      <c r="C9" s="16"/>
      <c r="D9" s="21"/>
      <c r="E9" s="21"/>
    </row>
    <row r="10" spans="1:5" ht="24" customHeight="1" hidden="1">
      <c r="A10" s="30"/>
      <c r="B10" s="22"/>
      <c r="C10" s="16"/>
      <c r="D10" s="21"/>
      <c r="E10" s="21"/>
    </row>
    <row r="11" spans="1:5" ht="31.5" customHeight="1" hidden="1">
      <c r="A11" s="31" t="s">
        <v>114</v>
      </c>
      <c r="B11" s="16"/>
      <c r="C11" s="20" t="s">
        <v>115</v>
      </c>
      <c r="D11" s="23" t="s">
        <v>116</v>
      </c>
      <c r="E11" s="24"/>
    </row>
    <row r="12" spans="1:5" ht="26.45" customHeight="1">
      <c r="A12" s="31"/>
      <c r="B12" s="22" t="s">
        <v>117</v>
      </c>
      <c r="C12" s="16"/>
      <c r="D12" s="25"/>
      <c r="E12" s="25"/>
    </row>
    <row r="13" spans="1:5" ht="22.9" customHeight="1">
      <c r="A13" s="30"/>
      <c r="B13" s="16"/>
      <c r="C13" s="20"/>
      <c r="D13" s="25"/>
      <c r="E13" s="25"/>
    </row>
    <row r="14" spans="1:5" ht="25.15" customHeight="1">
      <c r="A14" s="31"/>
      <c r="B14" s="16"/>
      <c r="C14" s="20"/>
      <c r="D14" s="26"/>
      <c r="E14" s="27"/>
    </row>
    <row r="15" spans="1:5" ht="32.25" customHeight="1" hidden="1">
      <c r="A15" s="31" t="s">
        <v>118</v>
      </c>
      <c r="B15" s="16"/>
      <c r="C15" s="20" t="s">
        <v>115</v>
      </c>
      <c r="D15" s="23" t="s">
        <v>119</v>
      </c>
      <c r="E15" s="24"/>
    </row>
    <row r="16" spans="1:5" ht="32.25" customHeight="1" hidden="1">
      <c r="A16" s="31" t="s">
        <v>120</v>
      </c>
      <c r="B16" s="16"/>
      <c r="C16" s="20" t="s">
        <v>121</v>
      </c>
      <c r="D16" s="23" t="s">
        <v>122</v>
      </c>
      <c r="E16" s="24"/>
    </row>
    <row r="17" spans="1:5" ht="27" customHeight="1" hidden="1">
      <c r="A17" s="31" t="s">
        <v>123</v>
      </c>
      <c r="B17" s="16"/>
      <c r="C17" s="20" t="s">
        <v>124</v>
      </c>
      <c r="D17" s="19">
        <v>10</v>
      </c>
      <c r="E17" s="20">
        <v>0</v>
      </c>
    </row>
    <row r="18" spans="1:5" ht="25.5" customHeight="1" hidden="1">
      <c r="A18" s="31"/>
      <c r="B18" s="16"/>
      <c r="C18" s="20"/>
      <c r="D18" s="19"/>
      <c r="E18" s="20"/>
    </row>
    <row r="19" spans="1:5" ht="27" customHeight="1" hidden="1">
      <c r="A19" s="31"/>
      <c r="B19" s="16"/>
      <c r="C19" s="20"/>
      <c r="D19" s="19"/>
      <c r="E19" s="20"/>
    </row>
    <row r="20" spans="1:5" s="14" customFormat="1" ht="30" customHeight="1" hidden="1">
      <c r="A20" s="31" t="s">
        <v>125</v>
      </c>
      <c r="B20" s="18" t="s">
        <v>126</v>
      </c>
      <c r="C20" s="16"/>
      <c r="D20" s="22"/>
      <c r="E20" s="22"/>
    </row>
    <row r="21" spans="1:5" ht="34.15" customHeight="1">
      <c r="A21" s="29" t="s">
        <v>182</v>
      </c>
      <c r="B21" s="22"/>
      <c r="D21" s="21"/>
      <c r="E21" s="21"/>
    </row>
    <row r="22" spans="1:5" ht="30" customHeight="1" hidden="1">
      <c r="A22" s="31" t="s">
        <v>127</v>
      </c>
      <c r="B22" s="22" t="s">
        <v>117</v>
      </c>
      <c r="C22" s="16" t="s">
        <v>128</v>
      </c>
      <c r="D22" s="21">
        <v>3</v>
      </c>
      <c r="E22" s="21"/>
    </row>
    <row r="23" spans="1:5" ht="30" customHeight="1">
      <c r="A23" s="31" t="s">
        <v>129</v>
      </c>
      <c r="B23" s="22"/>
      <c r="C23" s="16" t="s">
        <v>185</v>
      </c>
      <c r="D23" s="16"/>
      <c r="E23" s="16"/>
    </row>
    <row r="24" spans="1:5" ht="30" customHeight="1">
      <c r="A24" s="31" t="s">
        <v>130</v>
      </c>
      <c r="B24" s="22"/>
      <c r="C24" s="16" t="s">
        <v>131</v>
      </c>
      <c r="D24" s="21"/>
      <c r="E24" s="21"/>
    </row>
    <row r="25" spans="1:5" ht="30" customHeight="1">
      <c r="A25" s="30" t="s">
        <v>132</v>
      </c>
      <c r="B25" s="22"/>
      <c r="C25" s="16" t="s">
        <v>133</v>
      </c>
      <c r="D25" s="21"/>
      <c r="E25" s="21"/>
    </row>
    <row r="26" spans="1:5" ht="30.75" customHeight="1">
      <c r="A26" s="30" t="s">
        <v>134</v>
      </c>
      <c r="B26" s="22"/>
      <c r="C26" s="16" t="s">
        <v>172</v>
      </c>
      <c r="D26" s="21"/>
      <c r="E26" s="21"/>
    </row>
    <row r="27" spans="1:5" ht="30.75" customHeight="1">
      <c r="A27" s="31" t="s">
        <v>173</v>
      </c>
      <c r="B27" s="18"/>
      <c r="C27" s="20" t="s">
        <v>174</v>
      </c>
      <c r="D27" s="21"/>
      <c r="E27" s="21"/>
    </row>
    <row r="28" spans="1:5" ht="22.9" customHeight="1">
      <c r="A28" s="31" t="s">
        <v>135</v>
      </c>
      <c r="B28" s="22"/>
      <c r="C28" s="16" t="s">
        <v>133</v>
      </c>
      <c r="D28" s="21"/>
      <c r="E28" s="21"/>
    </row>
    <row r="29" spans="1:5" ht="12.75">
      <c r="A29" s="30"/>
      <c r="B29" s="22"/>
      <c r="C29" s="16"/>
      <c r="D29" s="21"/>
      <c r="E29" s="21"/>
    </row>
    <row r="30" spans="1:5" ht="12.75">
      <c r="A30" s="30"/>
      <c r="B30" s="22"/>
      <c r="C30" s="16"/>
      <c r="D30" s="21"/>
      <c r="E30" s="21"/>
    </row>
    <row r="31" spans="1:5" ht="12.75">
      <c r="A31" s="30"/>
      <c r="B31" s="22"/>
      <c r="C31" s="20"/>
      <c r="D31" s="21"/>
      <c r="E31" s="21"/>
    </row>
    <row r="32" spans="1:5" ht="12.75">
      <c r="A32" s="30"/>
      <c r="B32" s="18"/>
      <c r="C32" s="16"/>
      <c r="D32" s="21"/>
      <c r="E32" s="21"/>
    </row>
    <row r="33" spans="1:5" ht="12.75">
      <c r="A33" s="30"/>
      <c r="B33" s="22"/>
      <c r="C33" s="16"/>
      <c r="D33" s="21"/>
      <c r="E33" s="21"/>
    </row>
    <row r="34" ht="20.25" customHeight="1"/>
    <row r="35" ht="33.75" customHeight="1"/>
  </sheetData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2"/>
  <sheetViews>
    <sheetView workbookViewId="0" topLeftCell="A1">
      <selection activeCell="A31" sqref="A31:M32"/>
    </sheetView>
  </sheetViews>
  <sheetFormatPr defaultColWidth="9.00390625" defaultRowHeight="12.75"/>
  <cols>
    <col min="1" max="1" width="25.75390625" style="28" customWidth="1"/>
    <col min="2" max="2" width="12.875" style="14" customWidth="1"/>
    <col min="3" max="3" width="12.00390625" style="32" customWidth="1"/>
    <col min="4" max="4" width="12.125" style="15" customWidth="1"/>
    <col min="5" max="8" width="9.125" style="15" customWidth="1"/>
    <col min="9" max="9" width="12.00390625" style="15" customWidth="1"/>
    <col min="10" max="10" width="9.125" style="15" customWidth="1"/>
    <col min="11" max="11" width="8.00390625" style="15" customWidth="1"/>
    <col min="12" max="12" width="15.00390625" style="15" customWidth="1"/>
    <col min="13" max="13" width="0.2421875" style="15" customWidth="1"/>
    <col min="14" max="16384" width="9.125" style="15" customWidth="1"/>
  </cols>
  <sheetData>
    <row r="1" spans="1:13" ht="15.75" customHeight="1">
      <c r="A1" s="174" t="s">
        <v>137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ht="12.7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12.75">
      <c r="A3" s="175" t="s">
        <v>148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</row>
    <row r="4" spans="1:13" ht="15.75" customHeight="1">
      <c r="A4" s="176" t="s">
        <v>149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33"/>
    </row>
    <row r="5" spans="1:13" ht="12.75">
      <c r="A5" s="176" t="s">
        <v>158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33"/>
    </row>
    <row r="6" spans="1:13" ht="16.5" thickBot="1">
      <c r="A6" s="36"/>
      <c r="B6" s="36"/>
      <c r="C6" s="36"/>
      <c r="D6" s="36"/>
      <c r="E6" s="36"/>
      <c r="F6" s="36"/>
      <c r="G6" s="36"/>
      <c r="H6" s="36"/>
      <c r="I6" s="36"/>
      <c r="J6" s="165"/>
      <c r="K6" s="165"/>
      <c r="L6" s="37"/>
      <c r="M6" s="33"/>
    </row>
    <row r="7" spans="1:13" ht="78.75" customHeight="1" thickBot="1">
      <c r="A7" s="169" t="s">
        <v>143</v>
      </c>
      <c r="B7" s="171" t="s">
        <v>144</v>
      </c>
      <c r="C7" s="169" t="s">
        <v>145</v>
      </c>
      <c r="D7" s="171" t="s">
        <v>146</v>
      </c>
      <c r="E7" s="166" t="s">
        <v>168</v>
      </c>
      <c r="F7" s="167"/>
      <c r="G7" s="166" t="s">
        <v>169</v>
      </c>
      <c r="H7" s="167"/>
      <c r="I7" s="42" t="s">
        <v>184</v>
      </c>
      <c r="J7" s="166" t="s">
        <v>170</v>
      </c>
      <c r="K7" s="167"/>
      <c r="L7" s="169" t="s">
        <v>147</v>
      </c>
      <c r="M7" s="33"/>
    </row>
    <row r="8" spans="1:13" ht="16.5" thickBot="1">
      <c r="A8" s="170"/>
      <c r="B8" s="172"/>
      <c r="C8" s="170"/>
      <c r="D8" s="172"/>
      <c r="E8" s="34" t="s">
        <v>138</v>
      </c>
      <c r="F8" s="35" t="s">
        <v>139</v>
      </c>
      <c r="G8" s="34" t="s">
        <v>140</v>
      </c>
      <c r="H8" s="34" t="s">
        <v>141</v>
      </c>
      <c r="I8" s="42"/>
      <c r="J8" s="34" t="s">
        <v>138</v>
      </c>
      <c r="K8" s="34" t="s">
        <v>141</v>
      </c>
      <c r="L8" s="170"/>
      <c r="M8" s="33"/>
    </row>
    <row r="9" spans="1:13" ht="12.75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3"/>
    </row>
    <row r="10" spans="1:13" ht="12.75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3"/>
    </row>
    <row r="11" spans="1:13" ht="12.75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3"/>
    </row>
    <row r="12" spans="1:13" ht="12.75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3"/>
    </row>
    <row r="13" spans="1:13" ht="12.75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3"/>
    </row>
    <row r="14" spans="1:13" ht="12.75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3"/>
    </row>
    <row r="15" spans="1:13" ht="12.75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3"/>
    </row>
    <row r="16" spans="1:13" ht="12.75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3"/>
    </row>
    <row r="17" spans="1:13" ht="12.75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3"/>
    </row>
    <row r="18" spans="1:13" ht="12.75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3"/>
    </row>
    <row r="19" spans="1:13" ht="12.75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3"/>
    </row>
    <row r="20" spans="1:13" ht="12.7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3"/>
    </row>
    <row r="21" spans="1:13" ht="12.7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3"/>
    </row>
    <row r="22" spans="1:13" ht="12.7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3"/>
    </row>
    <row r="23" spans="1:13" ht="12.75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3"/>
    </row>
    <row r="24" spans="1:13" ht="12.7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3"/>
    </row>
    <row r="25" spans="1:13" ht="12.75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3"/>
    </row>
    <row r="26" spans="1:13" ht="12.75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3"/>
    </row>
    <row r="27" spans="1:13" ht="16.5" thickBot="1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33"/>
    </row>
    <row r="28" spans="1:13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3"/>
    </row>
    <row r="29" spans="1:13" ht="12.75">
      <c r="A29" s="173" t="s">
        <v>178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</row>
    <row r="30" spans="1:13" ht="12.75">
      <c r="A30" s="165" t="s">
        <v>142</v>
      </c>
      <c r="B30" s="165"/>
      <c r="C30" s="165"/>
      <c r="D30" s="165"/>
      <c r="E30" s="165"/>
      <c r="F30" s="36"/>
      <c r="G30" s="36"/>
      <c r="H30" s="36"/>
      <c r="I30" s="36"/>
      <c r="J30" s="36"/>
      <c r="K30" s="36"/>
      <c r="L30" s="36"/>
      <c r="M30" s="33"/>
    </row>
    <row r="31" spans="1:13" ht="12.75">
      <c r="A31" s="168" t="s">
        <v>171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</row>
    <row r="32" spans="1:13" ht="12.75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</row>
  </sheetData>
  <mergeCells count="17">
    <mergeCell ref="J6:K6"/>
    <mergeCell ref="A1:M1"/>
    <mergeCell ref="A2:M2"/>
    <mergeCell ref="A3:M3"/>
    <mergeCell ref="A5:L5"/>
    <mergeCell ref="A4:L4"/>
    <mergeCell ref="A30:E30"/>
    <mergeCell ref="E7:F7"/>
    <mergeCell ref="G7:H7"/>
    <mergeCell ref="J7:K7"/>
    <mergeCell ref="A31:M32"/>
    <mergeCell ref="A7:A8"/>
    <mergeCell ref="B7:B8"/>
    <mergeCell ref="C7:C8"/>
    <mergeCell ref="D7:D8"/>
    <mergeCell ref="L7:L8"/>
    <mergeCell ref="A29:M2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kolpan2 kolpan2</cp:lastModifiedBy>
  <cp:lastPrinted>2024-03-15T13:08:54Z</cp:lastPrinted>
  <dcterms:created xsi:type="dcterms:W3CDTF">2007-10-25T07:17:21Z</dcterms:created>
  <dcterms:modified xsi:type="dcterms:W3CDTF">2024-03-15T13:28:03Z</dcterms:modified>
  <cp:category/>
  <cp:version/>
  <cp:contentType/>
  <cp:contentStatus/>
</cp:coreProperties>
</file>