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уточнения июль 2014" sheetId="1" r:id="rId1"/>
  </sheets>
  <definedNames/>
  <calcPr fullCalcOnLoad="1"/>
</workbook>
</file>

<file path=xl/sharedStrings.xml><?xml version="1.0" encoding="utf-8"?>
<sst xmlns="http://schemas.openxmlformats.org/spreadsheetml/2006/main" count="141" uniqueCount="116">
  <si>
    <t>№ п/п</t>
  </si>
  <si>
    <t>Населённый пункт</t>
  </si>
  <si>
    <t>Ширина, м</t>
  </si>
  <si>
    <t>Протяжённость, м</t>
  </si>
  <si>
    <t>Площадь, м.кв.</t>
  </si>
  <si>
    <t>1</t>
  </si>
  <si>
    <t>пер.Восточный</t>
  </si>
  <si>
    <t>2</t>
  </si>
  <si>
    <t>3</t>
  </si>
  <si>
    <t>4</t>
  </si>
  <si>
    <t>5</t>
  </si>
  <si>
    <t>6</t>
  </si>
  <si>
    <t>7</t>
  </si>
  <si>
    <t>8</t>
  </si>
  <si>
    <t>д.Новые Черницы</t>
  </si>
  <si>
    <t>д.Старые Черницы</t>
  </si>
  <si>
    <t>д.Ротково</t>
  </si>
  <si>
    <t>Итого</t>
  </si>
  <si>
    <t>проулок</t>
  </si>
  <si>
    <t>Всего</t>
  </si>
  <si>
    <t>9</t>
  </si>
  <si>
    <t>д.Химози</t>
  </si>
  <si>
    <t>Ополченцев</t>
  </si>
  <si>
    <t>Восточная</t>
  </si>
  <si>
    <t>д.Большие Колпаны</t>
  </si>
  <si>
    <t>Старая</t>
  </si>
  <si>
    <t>Кооперативная</t>
  </si>
  <si>
    <t>Средняя</t>
  </si>
  <si>
    <t>д.Новое Хинколово</t>
  </si>
  <si>
    <t>д.Малые Колпаны</t>
  </si>
  <si>
    <t>д.Старое Хинколово</t>
  </si>
  <si>
    <t>Приложение №1</t>
  </si>
  <si>
    <t>10</t>
  </si>
  <si>
    <t>11</t>
  </si>
  <si>
    <t>12</t>
  </si>
  <si>
    <t>Сумма, руб.</t>
  </si>
  <si>
    <t>2014 год</t>
  </si>
  <si>
    <t>Крайняя</t>
  </si>
  <si>
    <t>с.Никольское</t>
  </si>
  <si>
    <t>2015 год</t>
  </si>
  <si>
    <t>2016 год</t>
  </si>
  <si>
    <t>д.Корписалово</t>
  </si>
  <si>
    <t>д.Тихковицы</t>
  </si>
  <si>
    <t>ул.Прогон</t>
  </si>
  <si>
    <t>ул.Новая</t>
  </si>
  <si>
    <t>к д.19</t>
  </si>
  <si>
    <t>Х</t>
  </si>
  <si>
    <t>Наименование дороги, улиц</t>
  </si>
  <si>
    <t>1-ой Семилетки</t>
  </si>
  <si>
    <t>Садовая</t>
  </si>
  <si>
    <t>пер.Речной</t>
  </si>
  <si>
    <t>пер.Киевский</t>
  </si>
  <si>
    <t>Лесная</t>
  </si>
  <si>
    <t>Мира</t>
  </si>
  <si>
    <t>Молодёжная</t>
  </si>
  <si>
    <t>Набережная</t>
  </si>
  <si>
    <t>Парковая</t>
  </si>
  <si>
    <t>в т.ч. ул.Южная</t>
  </si>
  <si>
    <t>д.Парицы</t>
  </si>
  <si>
    <t>Железнодорожная</t>
  </si>
  <si>
    <t>пер.Железнодорожный</t>
  </si>
  <si>
    <t>Пулеметчика Звонова</t>
  </si>
  <si>
    <t>пер.Ковенский</t>
  </si>
  <si>
    <t>Полевая</t>
  </si>
  <si>
    <t>1-я линия</t>
  </si>
  <si>
    <t>2-я линия</t>
  </si>
  <si>
    <t>4-я линия</t>
  </si>
  <si>
    <t>3-я линия</t>
  </si>
  <si>
    <t>Озёрная</t>
  </si>
  <si>
    <t>13</t>
  </si>
  <si>
    <t>проезд к д.79а, д.79б</t>
  </si>
  <si>
    <t>проезд к д.16, ул.Прогон</t>
  </si>
  <si>
    <t>ДК и стадион</t>
  </si>
  <si>
    <t>д.Вопша</t>
  </si>
  <si>
    <t>восточный квартал</t>
  </si>
  <si>
    <t>14</t>
  </si>
  <si>
    <t>15</t>
  </si>
  <si>
    <t>придомовая территория д. ул.Западная, проект планировки</t>
  </si>
  <si>
    <t>Глава администрации</t>
  </si>
  <si>
    <t>М.В.Бычинина</t>
  </si>
  <si>
    <t>государственный кадастровый учёт муниципального образования Большеколпанское сельское поселение Гатчинского муниципального района Ленинградской области</t>
  </si>
  <si>
    <t>Перечень земельных участков планируемых для подготовки проектов планировки территорий, проектов межевания и градостроительных планов, а также постановка на</t>
  </si>
  <si>
    <t>6.1.</t>
  </si>
  <si>
    <r>
      <t xml:space="preserve">Исп. Гузь Н.В. </t>
    </r>
    <r>
      <rPr>
        <sz val="10"/>
        <color indexed="8"/>
        <rFont val="Wingdings"/>
        <family val="0"/>
      </rPr>
      <t>(</t>
    </r>
    <r>
      <rPr>
        <sz val="12"/>
        <color indexed="8"/>
        <rFont val="Times New Roman"/>
        <family val="1"/>
      </rPr>
      <t xml:space="preserve"> 8 (81371) 6-16-03</t>
    </r>
  </si>
  <si>
    <t>Градостроительные планы земельных участков</t>
  </si>
  <si>
    <t>Утверждён Постановлением от 30.09.2013г.</t>
  </si>
  <si>
    <t>№ 341 к Постановлению администрации</t>
  </si>
  <si>
    <t>Большеколпанского сельского поселения</t>
  </si>
  <si>
    <t>Проезд к ул.Силиной</t>
  </si>
  <si>
    <t>подъезд к д.37а, Киевское шоссе</t>
  </si>
  <si>
    <t>подъезд к улицам</t>
  </si>
  <si>
    <t>Проезд к д.40а ул.Силиной</t>
  </si>
  <si>
    <t>проезд по деревне</t>
  </si>
  <si>
    <t>съезд</t>
  </si>
  <si>
    <t>ул.Центральная</t>
  </si>
  <si>
    <t>ул.Садовая</t>
  </si>
  <si>
    <t>ул.Комиссара Казначеева</t>
  </si>
  <si>
    <t>торговая площадь</t>
  </si>
  <si>
    <t>Подъезд к д.121, ул.Ополченцев</t>
  </si>
  <si>
    <t>Подъезд к д.101а, ул.Ополченцев</t>
  </si>
  <si>
    <t>Подъезд к д.42 и д.66, ул.Ополченцев</t>
  </si>
  <si>
    <t>Подъезд к д.39, д.41</t>
  </si>
  <si>
    <t>Подьезд к д.</t>
  </si>
  <si>
    <t>ул.Каръерная</t>
  </si>
  <si>
    <t>подъезд к уч.6а</t>
  </si>
  <si>
    <t>подъезд к д.14</t>
  </si>
  <si>
    <t>подъезд к д.14а</t>
  </si>
  <si>
    <t>подъезд к д.22а</t>
  </si>
  <si>
    <t>Проезд к д.58а</t>
  </si>
  <si>
    <t>Проезд между д.81 и д.83</t>
  </si>
  <si>
    <t>Подъезд к д.102</t>
  </si>
  <si>
    <t>ул.Лесная</t>
  </si>
  <si>
    <t>Проезд к ул.Шипунова</t>
  </si>
  <si>
    <t>проезд к д.1</t>
  </si>
  <si>
    <t>Подъезд к многоквартирным домам</t>
  </si>
  <si>
    <t>№286 от "14"июля2014г.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</si>
</sst>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Wingdings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49" fontId="49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 horizontal="right"/>
    </xf>
    <xf numFmtId="49" fontId="5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right"/>
    </xf>
    <xf numFmtId="49" fontId="11" fillId="0" borderId="12" xfId="0" applyNumberFormat="1" applyFont="1" applyFill="1" applyBorder="1" applyAlignment="1">
      <alignment horizontal="center" wrapText="1"/>
    </xf>
    <xf numFmtId="49" fontId="51" fillId="0" borderId="0" xfId="0" applyNumberFormat="1" applyFont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 wrapText="1"/>
    </xf>
    <xf numFmtId="0" fontId="53" fillId="0" borderId="0" xfId="0" applyFont="1" applyAlignment="1">
      <alignment/>
    </xf>
    <xf numFmtId="49" fontId="50" fillId="0" borderId="0" xfId="0" applyNumberFormat="1" applyFont="1" applyAlignment="1">
      <alignment horizontal="center" vertical="top" wrapText="1"/>
    </xf>
    <xf numFmtId="0" fontId="53" fillId="0" borderId="0" xfId="0" applyFont="1" applyAlignment="1">
      <alignment vertical="top"/>
    </xf>
    <xf numFmtId="49" fontId="54" fillId="0" borderId="15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="120" zoomScaleNormal="120" zoomScalePageLayoutView="0" workbookViewId="0" topLeftCell="A1">
      <selection activeCell="E5" sqref="E5:G5"/>
    </sheetView>
  </sheetViews>
  <sheetFormatPr defaultColWidth="9.140625" defaultRowHeight="15"/>
  <cols>
    <col min="1" max="1" width="4.28125" style="0" customWidth="1"/>
    <col min="2" max="2" width="21.28125" style="0" customWidth="1"/>
    <col min="3" max="3" width="22.8515625" style="0" customWidth="1"/>
    <col min="4" max="4" width="17.421875" style="0" customWidth="1"/>
    <col min="5" max="5" width="10.7109375" style="0" customWidth="1"/>
    <col min="6" max="6" width="12.8515625" style="0" customWidth="1"/>
    <col min="7" max="7" width="14.421875" style="0" customWidth="1"/>
  </cols>
  <sheetData>
    <row r="1" spans="1:7" ht="12.75" customHeight="1">
      <c r="A1" s="2"/>
      <c r="B1" s="2"/>
      <c r="C1" s="2"/>
      <c r="D1" s="2"/>
      <c r="E1" s="2"/>
      <c r="G1" s="34" t="s">
        <v>31</v>
      </c>
    </row>
    <row r="2" spans="1:7" ht="12.75" customHeight="1">
      <c r="A2" s="2"/>
      <c r="B2" s="2"/>
      <c r="C2" s="2"/>
      <c r="D2" s="2"/>
      <c r="E2" s="2"/>
      <c r="G2" s="34" t="s">
        <v>85</v>
      </c>
    </row>
    <row r="3" spans="1:7" ht="12.75" customHeight="1">
      <c r="A3" s="2"/>
      <c r="B3" s="2"/>
      <c r="C3" s="2"/>
      <c r="D3" s="2"/>
      <c r="E3" s="2"/>
      <c r="G3" s="34" t="s">
        <v>86</v>
      </c>
    </row>
    <row r="4" spans="1:7" ht="12.75" customHeight="1">
      <c r="A4" s="2"/>
      <c r="B4" s="2"/>
      <c r="C4" s="2"/>
      <c r="D4" s="2"/>
      <c r="E4" s="2"/>
      <c r="G4" s="34" t="s">
        <v>87</v>
      </c>
    </row>
    <row r="5" spans="1:7" ht="12.75" customHeight="1">
      <c r="A5" s="2"/>
      <c r="B5" s="2"/>
      <c r="C5" s="2"/>
      <c r="D5" s="2"/>
      <c r="E5" s="36" t="s">
        <v>115</v>
      </c>
      <c r="F5" s="36"/>
      <c r="G5" s="36"/>
    </row>
    <row r="6" spans="1:6" ht="15">
      <c r="A6" s="2"/>
      <c r="B6" s="2"/>
      <c r="C6" s="2"/>
      <c r="D6" s="2"/>
      <c r="E6" s="2"/>
      <c r="F6" s="3"/>
    </row>
    <row r="7" spans="1:7" ht="30" customHeight="1">
      <c r="A7" s="40" t="s">
        <v>81</v>
      </c>
      <c r="B7" s="40"/>
      <c r="C7" s="40"/>
      <c r="D7" s="40"/>
      <c r="E7" s="40"/>
      <c r="F7" s="40"/>
      <c r="G7" s="41"/>
    </row>
    <row r="8" spans="1:7" ht="33" customHeight="1">
      <c r="A8" s="42" t="s">
        <v>80</v>
      </c>
      <c r="B8" s="42"/>
      <c r="C8" s="42"/>
      <c r="D8" s="42"/>
      <c r="E8" s="42"/>
      <c r="F8" s="42"/>
      <c r="G8" s="43"/>
    </row>
    <row r="9" spans="1:6" ht="15">
      <c r="A9" s="1"/>
      <c r="B9" s="1"/>
      <c r="C9" s="1"/>
      <c r="D9" s="1"/>
      <c r="E9" s="1"/>
      <c r="F9" s="1"/>
    </row>
    <row r="10" spans="1:7" ht="36" customHeight="1">
      <c r="A10" s="4" t="s">
        <v>0</v>
      </c>
      <c r="B10" s="4" t="s">
        <v>1</v>
      </c>
      <c r="C10" s="4" t="s">
        <v>47</v>
      </c>
      <c r="D10" s="4" t="s">
        <v>3</v>
      </c>
      <c r="E10" s="4" t="s">
        <v>2</v>
      </c>
      <c r="F10" s="4" t="s">
        <v>4</v>
      </c>
      <c r="G10" s="4" t="s">
        <v>35</v>
      </c>
    </row>
    <row r="11" spans="1:7" ht="18" customHeight="1">
      <c r="A11" s="44" t="s">
        <v>36</v>
      </c>
      <c r="B11" s="45"/>
      <c r="C11" s="45"/>
      <c r="D11" s="45"/>
      <c r="E11" s="45"/>
      <c r="F11" s="45"/>
      <c r="G11" s="46"/>
    </row>
    <row r="12" spans="1:7" ht="18" customHeight="1">
      <c r="A12" s="47" t="s">
        <v>5</v>
      </c>
      <c r="B12" s="47" t="s">
        <v>38</v>
      </c>
      <c r="C12" s="10" t="s">
        <v>51</v>
      </c>
      <c r="D12" s="5">
        <v>220</v>
      </c>
      <c r="E12" s="5">
        <v>15</v>
      </c>
      <c r="F12" s="5">
        <f aca="true" t="shared" si="0" ref="F12:F33">D12*E12</f>
        <v>3300</v>
      </c>
      <c r="G12" s="29">
        <f>F12*10</f>
        <v>33000</v>
      </c>
    </row>
    <row r="13" spans="1:7" ht="18" customHeight="1">
      <c r="A13" s="47"/>
      <c r="B13" s="47"/>
      <c r="C13" s="12" t="s">
        <v>88</v>
      </c>
      <c r="D13" s="5">
        <v>200</v>
      </c>
      <c r="E13" s="5">
        <v>10</v>
      </c>
      <c r="F13" s="5">
        <f t="shared" si="0"/>
        <v>2000</v>
      </c>
      <c r="G13" s="29">
        <f aca="true" t="shared" si="1" ref="G13:G29">F13*10</f>
        <v>20000</v>
      </c>
    </row>
    <row r="14" spans="1:7" ht="18" customHeight="1">
      <c r="A14" s="47"/>
      <c r="B14" s="47"/>
      <c r="C14" s="10" t="s">
        <v>26</v>
      </c>
      <c r="D14" s="5">
        <v>190</v>
      </c>
      <c r="E14" s="5">
        <v>15</v>
      </c>
      <c r="F14" s="5">
        <f t="shared" si="0"/>
        <v>2850</v>
      </c>
      <c r="G14" s="29">
        <f t="shared" si="1"/>
        <v>28500</v>
      </c>
    </row>
    <row r="15" spans="1:7" ht="18" customHeight="1">
      <c r="A15" s="47"/>
      <c r="B15" s="47"/>
      <c r="C15" s="14" t="s">
        <v>89</v>
      </c>
      <c r="D15" s="5">
        <v>250</v>
      </c>
      <c r="E15" s="5">
        <v>10</v>
      </c>
      <c r="F15" s="5">
        <f>D15*E15</f>
        <v>2500</v>
      </c>
      <c r="G15" s="29">
        <f t="shared" si="1"/>
        <v>25000</v>
      </c>
    </row>
    <row r="16" spans="1:7" ht="18" customHeight="1">
      <c r="A16" s="47"/>
      <c r="B16" s="47"/>
      <c r="C16" s="11" t="s">
        <v>90</v>
      </c>
      <c r="D16" s="5">
        <v>400</v>
      </c>
      <c r="E16" s="5">
        <v>8</v>
      </c>
      <c r="F16" s="5">
        <f>D16*E16</f>
        <v>3200</v>
      </c>
      <c r="G16" s="29">
        <f t="shared" si="1"/>
        <v>32000</v>
      </c>
    </row>
    <row r="17" spans="1:7" ht="18" customHeight="1">
      <c r="A17" s="47"/>
      <c r="B17" s="47"/>
      <c r="C17" s="13" t="s">
        <v>91</v>
      </c>
      <c r="D17" s="5">
        <v>170</v>
      </c>
      <c r="E17" s="5">
        <v>15</v>
      </c>
      <c r="F17" s="5">
        <f>D17*E17</f>
        <v>2550</v>
      </c>
      <c r="G17" s="29">
        <f t="shared" si="1"/>
        <v>25500</v>
      </c>
    </row>
    <row r="18" spans="1:7" ht="18" customHeight="1">
      <c r="A18" s="47"/>
      <c r="B18" s="47"/>
      <c r="C18" s="11" t="s">
        <v>112</v>
      </c>
      <c r="D18" s="5">
        <v>330</v>
      </c>
      <c r="E18" s="5">
        <v>15</v>
      </c>
      <c r="F18" s="5">
        <f>D18*E18</f>
        <v>4950</v>
      </c>
      <c r="G18" s="29">
        <f t="shared" si="1"/>
        <v>49500</v>
      </c>
    </row>
    <row r="19" spans="1:7" ht="18" customHeight="1">
      <c r="A19" s="47"/>
      <c r="B19" s="47"/>
      <c r="C19" s="10" t="s">
        <v>52</v>
      </c>
      <c r="D19" s="5">
        <v>190</v>
      </c>
      <c r="E19" s="5">
        <v>15</v>
      </c>
      <c r="F19" s="5">
        <f t="shared" si="0"/>
        <v>2850</v>
      </c>
      <c r="G19" s="29">
        <f t="shared" si="1"/>
        <v>28500</v>
      </c>
    </row>
    <row r="20" spans="1:7" ht="18" customHeight="1">
      <c r="A20" s="47"/>
      <c r="B20" s="47"/>
      <c r="C20" s="10" t="s">
        <v>53</v>
      </c>
      <c r="D20" s="5">
        <v>600</v>
      </c>
      <c r="E20" s="5">
        <v>15</v>
      </c>
      <c r="F20" s="5">
        <f t="shared" si="0"/>
        <v>9000</v>
      </c>
      <c r="G20" s="29">
        <f t="shared" si="1"/>
        <v>90000</v>
      </c>
    </row>
    <row r="21" spans="1:7" ht="18" customHeight="1">
      <c r="A21" s="47"/>
      <c r="B21" s="47"/>
      <c r="C21" s="10" t="s">
        <v>54</v>
      </c>
      <c r="D21" s="5">
        <v>240</v>
      </c>
      <c r="E21" s="5">
        <v>15</v>
      </c>
      <c r="F21" s="5">
        <f t="shared" si="0"/>
        <v>3600</v>
      </c>
      <c r="G21" s="29">
        <f t="shared" si="1"/>
        <v>36000</v>
      </c>
    </row>
    <row r="22" spans="1:7" ht="18" customHeight="1">
      <c r="A22" s="47"/>
      <c r="B22" s="47"/>
      <c r="C22" s="10" t="s">
        <v>55</v>
      </c>
      <c r="D22" s="5">
        <v>350</v>
      </c>
      <c r="E22" s="5">
        <v>15</v>
      </c>
      <c r="F22" s="5">
        <f t="shared" si="0"/>
        <v>5250</v>
      </c>
      <c r="G22" s="29">
        <f t="shared" si="1"/>
        <v>52500</v>
      </c>
    </row>
    <row r="23" spans="1:7" ht="18" customHeight="1">
      <c r="A23" s="47"/>
      <c r="B23" s="47"/>
      <c r="C23" s="10" t="s">
        <v>56</v>
      </c>
      <c r="D23" s="5">
        <v>250</v>
      </c>
      <c r="E23" s="5">
        <v>15</v>
      </c>
      <c r="F23" s="5">
        <f t="shared" si="0"/>
        <v>3750</v>
      </c>
      <c r="G23" s="29">
        <f t="shared" si="1"/>
        <v>37500</v>
      </c>
    </row>
    <row r="24" spans="1:7" ht="18" customHeight="1">
      <c r="A24" s="47"/>
      <c r="B24" s="47"/>
      <c r="C24" s="10" t="s">
        <v>49</v>
      </c>
      <c r="D24" s="5">
        <v>100</v>
      </c>
      <c r="E24" s="5">
        <v>15</v>
      </c>
      <c r="F24" s="5">
        <f t="shared" si="0"/>
        <v>1500</v>
      </c>
      <c r="G24" s="29">
        <f t="shared" si="1"/>
        <v>15000</v>
      </c>
    </row>
    <row r="25" spans="1:7" ht="18" customHeight="1">
      <c r="A25" s="10" t="s">
        <v>7</v>
      </c>
      <c r="B25" s="10" t="s">
        <v>24</v>
      </c>
      <c r="C25" s="10" t="s">
        <v>72</v>
      </c>
      <c r="D25" s="5">
        <v>0</v>
      </c>
      <c r="E25" s="5">
        <v>0</v>
      </c>
      <c r="F25" s="5">
        <v>40000</v>
      </c>
      <c r="G25" s="29">
        <f>F25*10</f>
        <v>400000</v>
      </c>
    </row>
    <row r="26" spans="1:7" ht="18" customHeight="1">
      <c r="A26" s="28" t="s">
        <v>8</v>
      </c>
      <c r="B26" s="28" t="s">
        <v>14</v>
      </c>
      <c r="C26" s="28" t="s">
        <v>57</v>
      </c>
      <c r="D26" s="16">
        <v>1170</v>
      </c>
      <c r="E26" s="16">
        <v>15</v>
      </c>
      <c r="F26" s="16">
        <f t="shared" si="0"/>
        <v>17550</v>
      </c>
      <c r="G26" s="29">
        <f t="shared" si="1"/>
        <v>175500</v>
      </c>
    </row>
    <row r="27" spans="1:7" ht="18" customHeight="1">
      <c r="A27" s="10" t="s">
        <v>9</v>
      </c>
      <c r="B27" s="10" t="s">
        <v>15</v>
      </c>
      <c r="C27" s="18" t="s">
        <v>92</v>
      </c>
      <c r="D27" s="5">
        <v>1400</v>
      </c>
      <c r="E27" s="5">
        <v>15</v>
      </c>
      <c r="F27" s="5">
        <f t="shared" si="0"/>
        <v>21000</v>
      </c>
      <c r="G27" s="29">
        <f t="shared" si="1"/>
        <v>210000</v>
      </c>
    </row>
    <row r="28" spans="1:7" ht="18" customHeight="1">
      <c r="A28" s="37" t="s">
        <v>10</v>
      </c>
      <c r="B28" s="37" t="s">
        <v>16</v>
      </c>
      <c r="C28" s="12" t="s">
        <v>92</v>
      </c>
      <c r="D28" s="19">
        <v>630</v>
      </c>
      <c r="E28" s="16">
        <v>15</v>
      </c>
      <c r="F28" s="16">
        <f t="shared" si="0"/>
        <v>9450</v>
      </c>
      <c r="G28" s="29">
        <f t="shared" si="1"/>
        <v>94500</v>
      </c>
    </row>
    <row r="29" spans="1:7" ht="18" customHeight="1">
      <c r="A29" s="38"/>
      <c r="B29" s="38"/>
      <c r="C29" s="12" t="s">
        <v>18</v>
      </c>
      <c r="D29" s="19">
        <v>350</v>
      </c>
      <c r="E29" s="16">
        <v>15</v>
      </c>
      <c r="F29" s="16">
        <f t="shared" si="0"/>
        <v>5250</v>
      </c>
      <c r="G29" s="29">
        <f t="shared" si="1"/>
        <v>52500</v>
      </c>
    </row>
    <row r="30" spans="1:7" ht="18" customHeight="1">
      <c r="A30" s="39"/>
      <c r="B30" s="39"/>
      <c r="C30" s="12" t="s">
        <v>93</v>
      </c>
      <c r="D30" s="19">
        <v>250</v>
      </c>
      <c r="E30" s="16">
        <v>15</v>
      </c>
      <c r="F30" s="16">
        <f t="shared" si="0"/>
        <v>3750</v>
      </c>
      <c r="G30" s="29">
        <v>47000</v>
      </c>
    </row>
    <row r="31" spans="1:7" ht="27" customHeight="1">
      <c r="A31" s="48" t="s">
        <v>11</v>
      </c>
      <c r="B31" s="48" t="s">
        <v>29</v>
      </c>
      <c r="C31" s="31" t="s">
        <v>77</v>
      </c>
      <c r="D31" s="16">
        <v>0</v>
      </c>
      <c r="E31" s="16">
        <v>0</v>
      </c>
      <c r="F31" s="16">
        <v>15000</v>
      </c>
      <c r="G31" s="21">
        <f>F31*10</f>
        <v>150000</v>
      </c>
    </row>
    <row r="32" spans="1:7" ht="18" customHeight="1">
      <c r="A32" s="48"/>
      <c r="B32" s="48"/>
      <c r="C32" s="15" t="s">
        <v>94</v>
      </c>
      <c r="D32" s="16">
        <v>300</v>
      </c>
      <c r="E32" s="16">
        <v>15</v>
      </c>
      <c r="F32" s="16">
        <f t="shared" si="0"/>
        <v>4500</v>
      </c>
      <c r="G32" s="29">
        <f>F32*10</f>
        <v>45000</v>
      </c>
    </row>
    <row r="33" spans="1:7" ht="18" customHeight="1">
      <c r="A33" s="48"/>
      <c r="B33" s="48"/>
      <c r="C33" s="11" t="s">
        <v>50</v>
      </c>
      <c r="D33" s="19">
        <v>350</v>
      </c>
      <c r="E33" s="16">
        <v>15</v>
      </c>
      <c r="F33" s="16">
        <f t="shared" si="0"/>
        <v>5250</v>
      </c>
      <c r="G33" s="29">
        <f>F33*10</f>
        <v>52500</v>
      </c>
    </row>
    <row r="34" spans="1:7" ht="39.75" customHeight="1">
      <c r="A34" s="22" t="s">
        <v>82</v>
      </c>
      <c r="B34" s="35" t="s">
        <v>84</v>
      </c>
      <c r="C34" s="15" t="s">
        <v>46</v>
      </c>
      <c r="D34" s="16" t="s">
        <v>46</v>
      </c>
      <c r="E34" s="16" t="s">
        <v>46</v>
      </c>
      <c r="F34" s="16" t="s">
        <v>46</v>
      </c>
      <c r="G34" s="23">
        <v>100000</v>
      </c>
    </row>
    <row r="35" spans="1:7" ht="18" customHeight="1">
      <c r="A35" s="28"/>
      <c r="B35" s="25" t="s">
        <v>17</v>
      </c>
      <c r="C35" s="25" t="s">
        <v>46</v>
      </c>
      <c r="D35" s="26">
        <f>SUM(D12:D31)</f>
        <v>7290</v>
      </c>
      <c r="E35" s="26" t="s">
        <v>46</v>
      </c>
      <c r="F35" s="26">
        <f>SUM(F12:F31)</f>
        <v>159300</v>
      </c>
      <c r="G35" s="30">
        <f>SUM(G12:G34)</f>
        <v>1800000</v>
      </c>
    </row>
    <row r="36" spans="1:7" ht="15.75">
      <c r="A36" s="49" t="s">
        <v>39</v>
      </c>
      <c r="B36" s="50"/>
      <c r="C36" s="50"/>
      <c r="D36" s="50"/>
      <c r="E36" s="50"/>
      <c r="F36" s="50"/>
      <c r="G36" s="51"/>
    </row>
    <row r="37" spans="1:8" ht="18" customHeight="1">
      <c r="A37" s="48" t="s">
        <v>12</v>
      </c>
      <c r="B37" s="48" t="s">
        <v>24</v>
      </c>
      <c r="C37" s="28" t="s">
        <v>25</v>
      </c>
      <c r="D37" s="16">
        <v>1100</v>
      </c>
      <c r="E37" s="16">
        <v>15</v>
      </c>
      <c r="F37" s="16">
        <f aca="true" t="shared" si="2" ref="F37:F60">D37*E37</f>
        <v>16500</v>
      </c>
      <c r="G37" s="29">
        <f>F37*15</f>
        <v>247500</v>
      </c>
      <c r="H37" s="32"/>
    </row>
    <row r="38" spans="1:8" ht="18" customHeight="1">
      <c r="A38" s="48"/>
      <c r="B38" s="52"/>
      <c r="C38" s="28" t="s">
        <v>6</v>
      </c>
      <c r="D38" s="16">
        <v>300</v>
      </c>
      <c r="E38" s="16">
        <v>15</v>
      </c>
      <c r="F38" s="16">
        <f t="shared" si="2"/>
        <v>4500</v>
      </c>
      <c r="G38" s="29">
        <f aca="true" t="shared" si="3" ref="G38:G60">F38*15</f>
        <v>67500</v>
      </c>
      <c r="H38" s="32"/>
    </row>
    <row r="39" spans="1:8" ht="18" customHeight="1">
      <c r="A39" s="48"/>
      <c r="B39" s="52"/>
      <c r="C39" s="28" t="s">
        <v>26</v>
      </c>
      <c r="D39" s="16">
        <v>220</v>
      </c>
      <c r="E39" s="16">
        <v>15</v>
      </c>
      <c r="F39" s="16">
        <f t="shared" si="2"/>
        <v>3300</v>
      </c>
      <c r="G39" s="29">
        <f t="shared" si="3"/>
        <v>49500</v>
      </c>
      <c r="H39" s="32"/>
    </row>
    <row r="40" spans="1:8" ht="18" customHeight="1">
      <c r="A40" s="48"/>
      <c r="B40" s="52"/>
      <c r="C40" s="28" t="s">
        <v>27</v>
      </c>
      <c r="D40" s="16">
        <v>350</v>
      </c>
      <c r="E40" s="16">
        <v>15</v>
      </c>
      <c r="F40" s="16">
        <f t="shared" si="2"/>
        <v>5250</v>
      </c>
      <c r="G40" s="29">
        <f t="shared" si="3"/>
        <v>78750</v>
      </c>
      <c r="H40" s="32"/>
    </row>
    <row r="41" spans="1:8" ht="18" customHeight="1">
      <c r="A41" s="48"/>
      <c r="B41" s="52"/>
      <c r="C41" s="28" t="s">
        <v>48</v>
      </c>
      <c r="D41" s="16">
        <v>400</v>
      </c>
      <c r="E41" s="16">
        <v>15</v>
      </c>
      <c r="F41" s="16">
        <f>D41*E41</f>
        <v>6000</v>
      </c>
      <c r="G41" s="29">
        <f t="shared" si="3"/>
        <v>90000</v>
      </c>
      <c r="H41" s="32"/>
    </row>
    <row r="42" spans="1:8" ht="18" customHeight="1">
      <c r="A42" s="48"/>
      <c r="B42" s="52"/>
      <c r="C42" s="11" t="s">
        <v>95</v>
      </c>
      <c r="D42" s="16">
        <v>150</v>
      </c>
      <c r="E42" s="16">
        <v>15</v>
      </c>
      <c r="F42" s="16">
        <f>D42*E42</f>
        <v>2250</v>
      </c>
      <c r="G42" s="29">
        <f t="shared" si="3"/>
        <v>33750</v>
      </c>
      <c r="H42" s="32"/>
    </row>
    <row r="43" spans="1:8" ht="18" customHeight="1">
      <c r="A43" s="48"/>
      <c r="B43" s="52"/>
      <c r="C43" s="13" t="s">
        <v>96</v>
      </c>
      <c r="D43" s="16">
        <v>140</v>
      </c>
      <c r="E43" s="16">
        <v>15</v>
      </c>
      <c r="F43" s="16">
        <f>D43*E43</f>
        <v>2100</v>
      </c>
      <c r="G43" s="29">
        <f t="shared" si="3"/>
        <v>31500</v>
      </c>
      <c r="H43" s="32"/>
    </row>
    <row r="44" spans="1:8" ht="18" customHeight="1">
      <c r="A44" s="48"/>
      <c r="B44" s="52"/>
      <c r="C44" s="12" t="s">
        <v>97</v>
      </c>
      <c r="D44" s="16">
        <v>0</v>
      </c>
      <c r="E44" s="16">
        <v>0</v>
      </c>
      <c r="F44" s="16">
        <v>400</v>
      </c>
      <c r="G44" s="29">
        <f>F44*20</f>
        <v>8000</v>
      </c>
      <c r="H44" s="32"/>
    </row>
    <row r="45" spans="1:8" ht="18" customHeight="1">
      <c r="A45" s="48" t="s">
        <v>13</v>
      </c>
      <c r="B45" s="48" t="s">
        <v>21</v>
      </c>
      <c r="C45" s="28" t="s">
        <v>22</v>
      </c>
      <c r="D45" s="19">
        <v>1500</v>
      </c>
      <c r="E45" s="16">
        <v>15</v>
      </c>
      <c r="F45" s="16">
        <f t="shared" si="2"/>
        <v>22500</v>
      </c>
      <c r="G45" s="29">
        <f t="shared" si="3"/>
        <v>337500</v>
      </c>
      <c r="H45" s="32"/>
    </row>
    <row r="46" spans="1:8" ht="30.75" customHeight="1">
      <c r="A46" s="48"/>
      <c r="B46" s="48"/>
      <c r="C46" s="13" t="s">
        <v>98</v>
      </c>
      <c r="D46" s="19">
        <v>90</v>
      </c>
      <c r="E46" s="16">
        <v>10</v>
      </c>
      <c r="F46" s="16">
        <f t="shared" si="2"/>
        <v>900</v>
      </c>
      <c r="G46" s="29">
        <f t="shared" si="3"/>
        <v>13500</v>
      </c>
      <c r="H46" s="32"/>
    </row>
    <row r="47" spans="1:8" ht="27" customHeight="1">
      <c r="A47" s="48"/>
      <c r="B47" s="48"/>
      <c r="C47" s="13" t="s">
        <v>99</v>
      </c>
      <c r="D47" s="19">
        <v>130</v>
      </c>
      <c r="E47" s="16">
        <v>10</v>
      </c>
      <c r="F47" s="16">
        <f t="shared" si="2"/>
        <v>1300</v>
      </c>
      <c r="G47" s="29">
        <f t="shared" si="3"/>
        <v>19500</v>
      </c>
      <c r="H47" s="32"/>
    </row>
    <row r="48" spans="1:8" ht="27.75" customHeight="1">
      <c r="A48" s="48"/>
      <c r="B48" s="48"/>
      <c r="C48" s="13" t="s">
        <v>100</v>
      </c>
      <c r="D48" s="19">
        <v>250</v>
      </c>
      <c r="E48" s="16">
        <v>10</v>
      </c>
      <c r="F48" s="16">
        <f t="shared" si="2"/>
        <v>2500</v>
      </c>
      <c r="G48" s="29">
        <f t="shared" si="3"/>
        <v>37500</v>
      </c>
      <c r="H48" s="32"/>
    </row>
    <row r="49" spans="1:8" ht="18" customHeight="1">
      <c r="A49" s="48"/>
      <c r="B49" s="48"/>
      <c r="C49" s="28" t="s">
        <v>23</v>
      </c>
      <c r="D49" s="16">
        <v>1200</v>
      </c>
      <c r="E49" s="16">
        <v>15</v>
      </c>
      <c r="F49" s="16">
        <f t="shared" si="2"/>
        <v>18000</v>
      </c>
      <c r="G49" s="29">
        <f t="shared" si="3"/>
        <v>270000</v>
      </c>
      <c r="H49" s="32"/>
    </row>
    <row r="50" spans="1:8" ht="18" customHeight="1">
      <c r="A50" s="48"/>
      <c r="B50" s="48"/>
      <c r="C50" s="28" t="s">
        <v>6</v>
      </c>
      <c r="D50" s="16">
        <v>300</v>
      </c>
      <c r="E50" s="16">
        <v>15</v>
      </c>
      <c r="F50" s="16">
        <f t="shared" si="2"/>
        <v>4500</v>
      </c>
      <c r="G50" s="29">
        <f t="shared" si="3"/>
        <v>67500</v>
      </c>
      <c r="H50" s="32"/>
    </row>
    <row r="51" spans="1:8" ht="18" customHeight="1">
      <c r="A51" s="48"/>
      <c r="B51" s="48"/>
      <c r="C51" s="28" t="s">
        <v>59</v>
      </c>
      <c r="D51" s="16">
        <v>250</v>
      </c>
      <c r="E51" s="16">
        <v>15</v>
      </c>
      <c r="F51" s="16">
        <f t="shared" si="2"/>
        <v>3750</v>
      </c>
      <c r="G51" s="29">
        <f t="shared" si="3"/>
        <v>56250</v>
      </c>
      <c r="H51" s="32"/>
    </row>
    <row r="52" spans="1:8" ht="18" customHeight="1">
      <c r="A52" s="48"/>
      <c r="B52" s="48"/>
      <c r="C52" s="28" t="s">
        <v>37</v>
      </c>
      <c r="D52" s="16">
        <v>840</v>
      </c>
      <c r="E52" s="16">
        <v>15</v>
      </c>
      <c r="F52" s="16">
        <f t="shared" si="2"/>
        <v>12600</v>
      </c>
      <c r="G52" s="29">
        <f t="shared" si="3"/>
        <v>189000</v>
      </c>
      <c r="H52" s="32"/>
    </row>
    <row r="53" spans="1:8" ht="18" customHeight="1">
      <c r="A53" s="48"/>
      <c r="B53" s="48"/>
      <c r="C53" s="28" t="s">
        <v>52</v>
      </c>
      <c r="D53" s="16">
        <v>140</v>
      </c>
      <c r="E53" s="16">
        <v>15</v>
      </c>
      <c r="F53" s="16">
        <f t="shared" si="2"/>
        <v>2100</v>
      </c>
      <c r="G53" s="29">
        <f t="shared" si="3"/>
        <v>31500</v>
      </c>
      <c r="H53" s="32"/>
    </row>
    <row r="54" spans="1:8" ht="18" customHeight="1">
      <c r="A54" s="37" t="s">
        <v>20</v>
      </c>
      <c r="B54" s="37" t="s">
        <v>58</v>
      </c>
      <c r="C54" s="28" t="s">
        <v>59</v>
      </c>
      <c r="D54" s="16">
        <v>400</v>
      </c>
      <c r="E54" s="16">
        <v>15</v>
      </c>
      <c r="F54" s="16">
        <f t="shared" si="2"/>
        <v>6000</v>
      </c>
      <c r="G54" s="29">
        <f t="shared" si="3"/>
        <v>90000</v>
      </c>
      <c r="H54" s="32"/>
    </row>
    <row r="55" spans="1:8" ht="18" customHeight="1">
      <c r="A55" s="38"/>
      <c r="B55" s="38"/>
      <c r="C55" s="24" t="s">
        <v>60</v>
      </c>
      <c r="D55" s="16">
        <v>600</v>
      </c>
      <c r="E55" s="16">
        <v>15</v>
      </c>
      <c r="F55" s="16">
        <f t="shared" si="2"/>
        <v>9000</v>
      </c>
      <c r="G55" s="29">
        <f t="shared" si="3"/>
        <v>135000</v>
      </c>
      <c r="H55" s="32"/>
    </row>
    <row r="56" spans="1:8" ht="18" customHeight="1">
      <c r="A56" s="38"/>
      <c r="B56" s="38"/>
      <c r="C56" s="24" t="s">
        <v>61</v>
      </c>
      <c r="D56" s="16">
        <v>600</v>
      </c>
      <c r="E56" s="16">
        <v>15</v>
      </c>
      <c r="F56" s="16">
        <f t="shared" si="2"/>
        <v>9000</v>
      </c>
      <c r="G56" s="29">
        <f t="shared" si="3"/>
        <v>135000</v>
      </c>
      <c r="H56" s="32"/>
    </row>
    <row r="57" spans="1:8" ht="18" customHeight="1">
      <c r="A57" s="38"/>
      <c r="B57" s="38"/>
      <c r="C57" s="28" t="s">
        <v>50</v>
      </c>
      <c r="D57" s="16">
        <v>250</v>
      </c>
      <c r="E57" s="16">
        <v>15</v>
      </c>
      <c r="F57" s="16">
        <f t="shared" si="2"/>
        <v>3750</v>
      </c>
      <c r="G57" s="29">
        <f t="shared" si="3"/>
        <v>56250</v>
      </c>
      <c r="H57" s="32"/>
    </row>
    <row r="58" spans="1:8" ht="18" customHeight="1">
      <c r="A58" s="38"/>
      <c r="B58" s="38"/>
      <c r="C58" s="28" t="s">
        <v>27</v>
      </c>
      <c r="D58" s="16">
        <v>500</v>
      </c>
      <c r="E58" s="16">
        <v>15</v>
      </c>
      <c r="F58" s="16">
        <f t="shared" si="2"/>
        <v>7500</v>
      </c>
      <c r="G58" s="29">
        <f t="shared" si="3"/>
        <v>112500</v>
      </c>
      <c r="H58" s="32"/>
    </row>
    <row r="59" spans="1:8" ht="18" customHeight="1">
      <c r="A59" s="38"/>
      <c r="B59" s="38"/>
      <c r="C59" s="28" t="s">
        <v>62</v>
      </c>
      <c r="D59" s="16">
        <v>160</v>
      </c>
      <c r="E59" s="16">
        <v>15</v>
      </c>
      <c r="F59" s="16">
        <f t="shared" si="2"/>
        <v>2400</v>
      </c>
      <c r="G59" s="29">
        <f t="shared" si="3"/>
        <v>36000</v>
      </c>
      <c r="H59" s="32"/>
    </row>
    <row r="60" spans="1:8" ht="18" customHeight="1">
      <c r="A60" s="38"/>
      <c r="B60" s="38"/>
      <c r="C60" s="28" t="s">
        <v>70</v>
      </c>
      <c r="D60" s="16">
        <v>140</v>
      </c>
      <c r="E60" s="16">
        <v>15</v>
      </c>
      <c r="F60" s="16">
        <f t="shared" si="2"/>
        <v>2100</v>
      </c>
      <c r="G60" s="29">
        <f t="shared" si="3"/>
        <v>31500</v>
      </c>
      <c r="H60" s="32"/>
    </row>
    <row r="61" spans="1:8" ht="18" customHeight="1">
      <c r="A61" s="28"/>
      <c r="B61" s="25" t="s">
        <v>17</v>
      </c>
      <c r="C61" s="25" t="s">
        <v>46</v>
      </c>
      <c r="D61" s="26">
        <f>SUM(D37:D60)</f>
        <v>10010</v>
      </c>
      <c r="E61" s="26" t="s">
        <v>46</v>
      </c>
      <c r="F61" s="26">
        <f>SUM(F37:F60)</f>
        <v>148200</v>
      </c>
      <c r="G61" s="30">
        <f>SUM(G37:G60)</f>
        <v>2225000</v>
      </c>
      <c r="H61" s="32"/>
    </row>
    <row r="62" spans="1:8" ht="18" customHeight="1">
      <c r="A62" s="49" t="s">
        <v>40</v>
      </c>
      <c r="B62" s="50"/>
      <c r="C62" s="50"/>
      <c r="D62" s="50"/>
      <c r="E62" s="50"/>
      <c r="F62" s="50"/>
      <c r="G62" s="51"/>
      <c r="H62" s="32"/>
    </row>
    <row r="63" spans="1:8" ht="18" customHeight="1">
      <c r="A63" s="37" t="s">
        <v>32</v>
      </c>
      <c r="B63" s="37" t="s">
        <v>41</v>
      </c>
      <c r="C63" s="17" t="s">
        <v>101</v>
      </c>
      <c r="D63" s="16">
        <v>250</v>
      </c>
      <c r="E63" s="16">
        <v>15</v>
      </c>
      <c r="F63" s="16">
        <f aca="true" t="shared" si="4" ref="F63:F82">D63*E63</f>
        <v>3750</v>
      </c>
      <c r="G63" s="21">
        <f>F63*15</f>
        <v>56250</v>
      </c>
      <c r="H63" s="32"/>
    </row>
    <row r="64" spans="1:8" ht="18" customHeight="1">
      <c r="A64" s="39"/>
      <c r="B64" s="39"/>
      <c r="C64" s="11" t="s">
        <v>102</v>
      </c>
      <c r="D64" s="16">
        <v>250</v>
      </c>
      <c r="E64" s="16">
        <v>15</v>
      </c>
      <c r="F64" s="16">
        <f>D64*E64</f>
        <v>3750</v>
      </c>
      <c r="G64" s="21">
        <f>F64*15</f>
        <v>56250</v>
      </c>
      <c r="H64" s="32"/>
    </row>
    <row r="65" spans="1:8" ht="18" customHeight="1">
      <c r="A65" s="37" t="s">
        <v>33</v>
      </c>
      <c r="B65" s="53" t="s">
        <v>28</v>
      </c>
      <c r="C65" s="11" t="s">
        <v>103</v>
      </c>
      <c r="D65" s="19">
        <v>940</v>
      </c>
      <c r="E65" s="19">
        <v>15</v>
      </c>
      <c r="F65" s="16">
        <f t="shared" si="4"/>
        <v>14100</v>
      </c>
      <c r="G65" s="21">
        <f aca="true" t="shared" si="5" ref="G65:G89">F65*15</f>
        <v>211500</v>
      </c>
      <c r="H65" s="32"/>
    </row>
    <row r="66" spans="1:8" ht="18" customHeight="1">
      <c r="A66" s="38"/>
      <c r="B66" s="54"/>
      <c r="C66" s="11" t="s">
        <v>92</v>
      </c>
      <c r="D66" s="19">
        <v>1000</v>
      </c>
      <c r="E66" s="19">
        <v>15</v>
      </c>
      <c r="F66" s="16">
        <f t="shared" si="4"/>
        <v>15000</v>
      </c>
      <c r="G66" s="21">
        <f t="shared" si="5"/>
        <v>225000</v>
      </c>
      <c r="H66" s="32"/>
    </row>
    <row r="67" spans="1:8" ht="18" customHeight="1">
      <c r="A67" s="38"/>
      <c r="B67" s="54"/>
      <c r="C67" s="11" t="s">
        <v>104</v>
      </c>
      <c r="D67" s="19">
        <v>180</v>
      </c>
      <c r="E67" s="19">
        <v>5</v>
      </c>
      <c r="F67" s="16">
        <f t="shared" si="4"/>
        <v>900</v>
      </c>
      <c r="G67" s="21">
        <f t="shared" si="5"/>
        <v>13500</v>
      </c>
      <c r="H67" s="32"/>
    </row>
    <row r="68" spans="1:8" ht="18" customHeight="1">
      <c r="A68" s="38"/>
      <c r="B68" s="54"/>
      <c r="C68" s="11" t="s">
        <v>105</v>
      </c>
      <c r="D68" s="19">
        <v>190</v>
      </c>
      <c r="E68" s="19">
        <v>5</v>
      </c>
      <c r="F68" s="16">
        <f t="shared" si="4"/>
        <v>950</v>
      </c>
      <c r="G68" s="21">
        <f t="shared" si="5"/>
        <v>14250</v>
      </c>
      <c r="H68" s="32"/>
    </row>
    <row r="69" spans="1:8" ht="18" customHeight="1">
      <c r="A69" s="38"/>
      <c r="B69" s="54"/>
      <c r="C69" s="11" t="s">
        <v>106</v>
      </c>
      <c r="D69" s="19">
        <v>130</v>
      </c>
      <c r="E69" s="19">
        <v>5</v>
      </c>
      <c r="F69" s="16">
        <f t="shared" si="4"/>
        <v>650</v>
      </c>
      <c r="G69" s="21">
        <f t="shared" si="5"/>
        <v>9750</v>
      </c>
      <c r="H69" s="32"/>
    </row>
    <row r="70" spans="1:8" ht="18" customHeight="1">
      <c r="A70" s="39"/>
      <c r="B70" s="55"/>
      <c r="C70" s="11" t="s">
        <v>107</v>
      </c>
      <c r="D70" s="19">
        <v>170</v>
      </c>
      <c r="E70" s="19">
        <v>5</v>
      </c>
      <c r="F70" s="16">
        <f t="shared" si="4"/>
        <v>850</v>
      </c>
      <c r="G70" s="21">
        <f t="shared" si="5"/>
        <v>12750</v>
      </c>
      <c r="H70" s="32"/>
    </row>
    <row r="71" spans="1:8" ht="18" customHeight="1">
      <c r="A71" s="37" t="s">
        <v>34</v>
      </c>
      <c r="B71" s="53" t="s">
        <v>30</v>
      </c>
      <c r="C71" s="11" t="s">
        <v>92</v>
      </c>
      <c r="D71" s="19">
        <v>250</v>
      </c>
      <c r="E71" s="16">
        <v>10</v>
      </c>
      <c r="F71" s="16">
        <f t="shared" si="4"/>
        <v>2500</v>
      </c>
      <c r="G71" s="21">
        <f t="shared" si="5"/>
        <v>37500</v>
      </c>
      <c r="H71" s="32"/>
    </row>
    <row r="72" spans="1:8" ht="18" customHeight="1">
      <c r="A72" s="56"/>
      <c r="B72" s="56"/>
      <c r="C72" s="11" t="s">
        <v>92</v>
      </c>
      <c r="D72" s="19">
        <v>550</v>
      </c>
      <c r="E72" s="16">
        <v>10</v>
      </c>
      <c r="F72" s="16">
        <f>D72*E72</f>
        <v>5500</v>
      </c>
      <c r="G72" s="21">
        <f t="shared" si="5"/>
        <v>82500</v>
      </c>
      <c r="H72" s="32"/>
    </row>
    <row r="73" spans="1:8" ht="18" customHeight="1">
      <c r="A73" s="37" t="s">
        <v>69</v>
      </c>
      <c r="B73" s="37" t="s">
        <v>42</v>
      </c>
      <c r="C73" s="28" t="s">
        <v>43</v>
      </c>
      <c r="D73" s="16">
        <v>400</v>
      </c>
      <c r="E73" s="16">
        <v>15</v>
      </c>
      <c r="F73" s="16">
        <f t="shared" si="4"/>
        <v>6000</v>
      </c>
      <c r="G73" s="21">
        <f t="shared" si="5"/>
        <v>90000</v>
      </c>
      <c r="H73" s="32"/>
    </row>
    <row r="74" spans="1:8" ht="30.75" customHeight="1">
      <c r="A74" s="38"/>
      <c r="B74" s="38"/>
      <c r="C74" s="24" t="s">
        <v>71</v>
      </c>
      <c r="D74" s="16">
        <v>140</v>
      </c>
      <c r="E74" s="16">
        <v>15</v>
      </c>
      <c r="F74" s="16">
        <f t="shared" si="4"/>
        <v>2100</v>
      </c>
      <c r="G74" s="21">
        <f t="shared" si="5"/>
        <v>31500</v>
      </c>
      <c r="H74" s="32"/>
    </row>
    <row r="75" spans="1:8" ht="18" customHeight="1">
      <c r="A75" s="38"/>
      <c r="B75" s="38"/>
      <c r="C75" s="28" t="s">
        <v>44</v>
      </c>
      <c r="D75" s="16">
        <v>300</v>
      </c>
      <c r="E75" s="16">
        <v>15</v>
      </c>
      <c r="F75" s="16">
        <f t="shared" si="4"/>
        <v>4500</v>
      </c>
      <c r="G75" s="21">
        <f t="shared" si="5"/>
        <v>67500</v>
      </c>
      <c r="H75" s="32"/>
    </row>
    <row r="76" spans="1:8" ht="18" customHeight="1">
      <c r="A76" s="38"/>
      <c r="B76" s="38"/>
      <c r="C76" s="28" t="s">
        <v>113</v>
      </c>
      <c r="D76" s="16">
        <v>100</v>
      </c>
      <c r="E76" s="16">
        <v>15</v>
      </c>
      <c r="F76" s="16">
        <f t="shared" si="4"/>
        <v>1500</v>
      </c>
      <c r="G76" s="21">
        <f t="shared" si="5"/>
        <v>22500</v>
      </c>
      <c r="H76" s="32"/>
    </row>
    <row r="77" spans="1:8" ht="18" customHeight="1">
      <c r="A77" s="38"/>
      <c r="B77" s="38"/>
      <c r="C77" s="28" t="s">
        <v>45</v>
      </c>
      <c r="D77" s="16">
        <v>100</v>
      </c>
      <c r="E77" s="16">
        <v>15</v>
      </c>
      <c r="F77" s="16">
        <f t="shared" si="4"/>
        <v>1500</v>
      </c>
      <c r="G77" s="21">
        <f t="shared" si="5"/>
        <v>22500</v>
      </c>
      <c r="H77" s="32"/>
    </row>
    <row r="78" spans="1:8" ht="27" customHeight="1">
      <c r="A78" s="38"/>
      <c r="B78" s="38"/>
      <c r="C78" s="20" t="s">
        <v>114</v>
      </c>
      <c r="D78" s="16">
        <v>80</v>
      </c>
      <c r="E78" s="16">
        <v>15</v>
      </c>
      <c r="F78" s="16">
        <f t="shared" si="4"/>
        <v>1200</v>
      </c>
      <c r="G78" s="21">
        <f t="shared" si="5"/>
        <v>18000</v>
      </c>
      <c r="H78" s="32"/>
    </row>
    <row r="79" spans="1:8" ht="18" customHeight="1">
      <c r="A79" s="38"/>
      <c r="B79" s="38"/>
      <c r="C79" s="11" t="s">
        <v>111</v>
      </c>
      <c r="D79" s="16">
        <v>1000</v>
      </c>
      <c r="E79" s="16">
        <v>15</v>
      </c>
      <c r="F79" s="16">
        <f t="shared" si="4"/>
        <v>15000</v>
      </c>
      <c r="G79" s="21">
        <f t="shared" si="5"/>
        <v>225000</v>
      </c>
      <c r="H79" s="32"/>
    </row>
    <row r="80" spans="1:8" ht="18" customHeight="1">
      <c r="A80" s="38"/>
      <c r="B80" s="38"/>
      <c r="C80" s="11" t="s">
        <v>108</v>
      </c>
      <c r="D80" s="19">
        <v>160</v>
      </c>
      <c r="E80" s="16">
        <v>10</v>
      </c>
      <c r="F80" s="16">
        <f>D80*E80</f>
        <v>1600</v>
      </c>
      <c r="G80" s="21">
        <f t="shared" si="5"/>
        <v>24000</v>
      </c>
      <c r="H80" s="32"/>
    </row>
    <row r="81" spans="1:8" ht="18" customHeight="1">
      <c r="A81" s="38"/>
      <c r="B81" s="38"/>
      <c r="C81" s="13" t="s">
        <v>109</v>
      </c>
      <c r="D81" s="19">
        <v>160</v>
      </c>
      <c r="E81" s="16">
        <v>10</v>
      </c>
      <c r="F81" s="16">
        <f>D81*E81</f>
        <v>1600</v>
      </c>
      <c r="G81" s="21">
        <f t="shared" si="5"/>
        <v>24000</v>
      </c>
      <c r="H81" s="32"/>
    </row>
    <row r="82" spans="1:8" ht="18" customHeight="1">
      <c r="A82" s="39"/>
      <c r="B82" s="39"/>
      <c r="C82" s="11" t="s">
        <v>110</v>
      </c>
      <c r="D82" s="19">
        <v>250</v>
      </c>
      <c r="E82" s="16">
        <v>15</v>
      </c>
      <c r="F82" s="16">
        <f t="shared" si="4"/>
        <v>3750</v>
      </c>
      <c r="G82" s="21">
        <f t="shared" si="5"/>
        <v>56250</v>
      </c>
      <c r="H82" s="32"/>
    </row>
    <row r="83" spans="1:8" ht="18" customHeight="1">
      <c r="A83" s="27" t="s">
        <v>75</v>
      </c>
      <c r="B83" s="27" t="s">
        <v>73</v>
      </c>
      <c r="C83" s="28" t="s">
        <v>74</v>
      </c>
      <c r="D83" s="16">
        <v>0</v>
      </c>
      <c r="E83" s="16">
        <v>0</v>
      </c>
      <c r="F83" s="16">
        <v>80000</v>
      </c>
      <c r="G83" s="21">
        <f t="shared" si="5"/>
        <v>1200000</v>
      </c>
      <c r="H83" s="32"/>
    </row>
    <row r="84" spans="1:8" ht="18" customHeight="1">
      <c r="A84" s="37" t="s">
        <v>76</v>
      </c>
      <c r="B84" s="37" t="s">
        <v>21</v>
      </c>
      <c r="C84" s="28" t="s">
        <v>63</v>
      </c>
      <c r="D84" s="16">
        <v>300</v>
      </c>
      <c r="E84" s="16">
        <v>15</v>
      </c>
      <c r="F84" s="16">
        <f aca="true" t="shared" si="6" ref="F84:F89">D84*E84</f>
        <v>4500</v>
      </c>
      <c r="G84" s="21">
        <f t="shared" si="5"/>
        <v>67500</v>
      </c>
      <c r="H84" s="32"/>
    </row>
    <row r="85" spans="1:8" ht="18" customHeight="1">
      <c r="A85" s="38"/>
      <c r="B85" s="38"/>
      <c r="C85" s="28" t="s">
        <v>64</v>
      </c>
      <c r="D85" s="16">
        <v>140</v>
      </c>
      <c r="E85" s="16">
        <v>15</v>
      </c>
      <c r="F85" s="16">
        <f t="shared" si="6"/>
        <v>2100</v>
      </c>
      <c r="G85" s="21">
        <f t="shared" si="5"/>
        <v>31500</v>
      </c>
      <c r="H85" s="32"/>
    </row>
    <row r="86" spans="1:8" ht="18" customHeight="1">
      <c r="A86" s="38"/>
      <c r="B86" s="38"/>
      <c r="C86" s="28" t="s">
        <v>65</v>
      </c>
      <c r="D86" s="16">
        <v>140</v>
      </c>
      <c r="E86" s="16">
        <v>15</v>
      </c>
      <c r="F86" s="16">
        <f t="shared" si="6"/>
        <v>2100</v>
      </c>
      <c r="G86" s="21">
        <f t="shared" si="5"/>
        <v>31500</v>
      </c>
      <c r="H86" s="32"/>
    </row>
    <row r="87" spans="1:8" ht="18" customHeight="1">
      <c r="A87" s="38"/>
      <c r="B87" s="38"/>
      <c r="C87" s="28" t="s">
        <v>67</v>
      </c>
      <c r="D87" s="16">
        <v>140</v>
      </c>
      <c r="E87" s="16">
        <v>15</v>
      </c>
      <c r="F87" s="16">
        <f t="shared" si="6"/>
        <v>2100</v>
      </c>
      <c r="G87" s="21">
        <f t="shared" si="5"/>
        <v>31500</v>
      </c>
      <c r="H87" s="32"/>
    </row>
    <row r="88" spans="1:8" ht="18" customHeight="1">
      <c r="A88" s="38"/>
      <c r="B88" s="38"/>
      <c r="C88" s="28" t="s">
        <v>66</v>
      </c>
      <c r="D88" s="16">
        <v>140</v>
      </c>
      <c r="E88" s="16">
        <v>15</v>
      </c>
      <c r="F88" s="16">
        <f t="shared" si="6"/>
        <v>2100</v>
      </c>
      <c r="G88" s="21">
        <f t="shared" si="5"/>
        <v>31500</v>
      </c>
      <c r="H88" s="32"/>
    </row>
    <row r="89" spans="1:8" ht="18" customHeight="1">
      <c r="A89" s="39"/>
      <c r="B89" s="39"/>
      <c r="C89" s="28" t="s">
        <v>68</v>
      </c>
      <c r="D89" s="16">
        <v>900</v>
      </c>
      <c r="E89" s="16">
        <v>15</v>
      </c>
      <c r="F89" s="16">
        <f t="shared" si="6"/>
        <v>13500</v>
      </c>
      <c r="G89" s="21">
        <f t="shared" si="5"/>
        <v>202500</v>
      </c>
      <c r="H89" s="32"/>
    </row>
    <row r="90" spans="1:8" ht="18" customHeight="1">
      <c r="A90" s="28"/>
      <c r="B90" s="25" t="s">
        <v>17</v>
      </c>
      <c r="C90" s="25" t="s">
        <v>46</v>
      </c>
      <c r="D90" s="26">
        <f>SUM(D63:D89)</f>
        <v>8360</v>
      </c>
      <c r="E90" s="26" t="s">
        <v>46</v>
      </c>
      <c r="F90" s="26">
        <f>SUM(F63:F89)</f>
        <v>193100</v>
      </c>
      <c r="G90" s="30">
        <f>SUM(G63:G89)</f>
        <v>2896500</v>
      </c>
      <c r="H90" s="32"/>
    </row>
    <row r="91" spans="1:8" ht="18" customHeight="1">
      <c r="A91" s="28"/>
      <c r="B91" s="33" t="s">
        <v>19</v>
      </c>
      <c r="C91" s="25" t="s">
        <v>46</v>
      </c>
      <c r="D91" s="26">
        <f>D90+D61+D35</f>
        <v>25660</v>
      </c>
      <c r="E91" s="26" t="s">
        <v>46</v>
      </c>
      <c r="F91" s="26">
        <f>F90+F61+F35</f>
        <v>500600</v>
      </c>
      <c r="G91" s="26">
        <f>G90+G61+G35</f>
        <v>6921500</v>
      </c>
      <c r="H91" s="32"/>
    </row>
    <row r="95" spans="1:7" ht="15.75">
      <c r="A95" s="7" t="s">
        <v>78</v>
      </c>
      <c r="D95" s="9"/>
      <c r="G95" s="8" t="s">
        <v>79</v>
      </c>
    </row>
    <row r="97" ht="15.75">
      <c r="A97" s="6" t="s">
        <v>83</v>
      </c>
    </row>
  </sheetData>
  <sheetProtection/>
  <mergeCells count="28">
    <mergeCell ref="B71:B72"/>
    <mergeCell ref="A62:G62"/>
    <mergeCell ref="A73:A82"/>
    <mergeCell ref="B73:B82"/>
    <mergeCell ref="A84:A89"/>
    <mergeCell ref="B84:B89"/>
    <mergeCell ref="A71:A72"/>
    <mergeCell ref="A31:A33"/>
    <mergeCell ref="B31:B33"/>
    <mergeCell ref="A63:A64"/>
    <mergeCell ref="B63:B64"/>
    <mergeCell ref="A65:A70"/>
    <mergeCell ref="A36:G36"/>
    <mergeCell ref="A37:A44"/>
    <mergeCell ref="B37:B44"/>
    <mergeCell ref="A45:A53"/>
    <mergeCell ref="B45:B53"/>
    <mergeCell ref="A54:A60"/>
    <mergeCell ref="B54:B60"/>
    <mergeCell ref="B65:B70"/>
    <mergeCell ref="E5:G5"/>
    <mergeCell ref="A28:A30"/>
    <mergeCell ref="B28:B30"/>
    <mergeCell ref="A7:G7"/>
    <mergeCell ref="A8:G8"/>
    <mergeCell ref="A11:G11"/>
    <mergeCell ref="A12:A24"/>
    <mergeCell ref="B12:B24"/>
  </mergeCells>
  <printOptions/>
  <pageMargins left="1.1811023622047245" right="0.3937007874015748" top="0.7874015748031497" bottom="0.7874015748031497" header="0" footer="0"/>
  <pageSetup fitToHeight="1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2015-09-02T14:07:23Z</dcterms:modified>
  <cp:category/>
  <cp:version/>
  <cp:contentType/>
  <cp:contentStatus/>
</cp:coreProperties>
</file>